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518"/>
  <workbookPr filterPrivacy="1"/>
  <xr:revisionPtr revIDLastSave="0" documentId="13_ncr:1_{A7E18477-90A9-4D23-953E-421A04804F53}" xr6:coauthVersionLast="47" xr6:coauthVersionMax="47" xr10:uidLastSave="{00000000-0000-0000-0000-000000000000}"/>
  <bookViews>
    <workbookView xWindow="-120" yWindow="-120" windowWidth="29040" windowHeight="15720" firstSheet="2" activeTab="2" xr2:uid="{00000000-000D-0000-FFFF-FFFF00000000}"/>
  </bookViews>
  <sheets>
    <sheet name="1_Vacunas_tipo_adquisición" sheetId="2" r:id="rId1"/>
    <sheet name="2_Vacunas_periodo_año_ mes" sheetId="3" r:id="rId2"/>
    <sheet name="3_Personas_vacunadas_año-mes" sheetId="4" r:id="rId3"/>
  </sheets>
  <definedNames>
    <definedName name="_xlnm._FilterDatabase" localSheetId="0" hidden="1">'1_Vacunas_tipo_adquisición'!$A$8:$AX$47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21" i="4" l="1"/>
  <c r="P21" i="4"/>
  <c r="O21" i="4"/>
  <c r="N21" i="4"/>
  <c r="M21" i="4"/>
  <c r="L21" i="4"/>
  <c r="K21" i="4"/>
  <c r="J21" i="4"/>
  <c r="I21" i="4"/>
  <c r="H21" i="4"/>
  <c r="G21" i="4"/>
  <c r="F21" i="4"/>
  <c r="E21" i="4"/>
  <c r="D21" i="4"/>
  <c r="C21" i="4"/>
  <c r="B21" i="4"/>
  <c r="J46" i="2" l="1"/>
  <c r="I46" i="2"/>
  <c r="K38" i="2"/>
  <c r="K39" i="2"/>
  <c r="K40" i="2"/>
  <c r="K41" i="2"/>
  <c r="K42" i="2"/>
  <c r="K43" i="2"/>
  <c r="K44" i="2"/>
  <c r="K45" i="2"/>
  <c r="K10" i="2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K24" i="2"/>
  <c r="K25" i="2"/>
  <c r="K26" i="2"/>
  <c r="K27" i="2"/>
  <c r="K28" i="2"/>
  <c r="K29" i="2"/>
  <c r="K30" i="2"/>
  <c r="K31" i="2"/>
  <c r="K32" i="2"/>
  <c r="K33" i="2"/>
  <c r="K34" i="2"/>
  <c r="K35" i="2"/>
  <c r="K36" i="2"/>
  <c r="K37" i="2"/>
  <c r="K9" i="2"/>
  <c r="K46" i="2" l="1"/>
  <c r="D46" i="3"/>
  <c r="E46" i="3"/>
  <c r="F46" i="3"/>
  <c r="G46" i="3"/>
  <c r="C46" i="3"/>
  <c r="W46" i="2" l="1"/>
  <c r="Q46" i="2"/>
  <c r="M46" i="2"/>
  <c r="N46" i="2"/>
  <c r="O46" i="2"/>
  <c r="P46" i="2"/>
  <c r="R46" i="2"/>
  <c r="S46" i="2"/>
  <c r="T46" i="2"/>
  <c r="U46" i="2"/>
  <c r="V46" i="2"/>
  <c r="Y46" i="2"/>
  <c r="Z46" i="2"/>
  <c r="AA46" i="2"/>
  <c r="AB46" i="2"/>
  <c r="AC46" i="2"/>
  <c r="AD46" i="2"/>
  <c r="AE46" i="2"/>
  <c r="AF46" i="2"/>
  <c r="AG46" i="2"/>
  <c r="AH46" i="2"/>
  <c r="AI46" i="2"/>
  <c r="AJ46" i="2"/>
  <c r="AL46" i="2"/>
  <c r="AM46" i="2"/>
  <c r="AN46" i="2"/>
  <c r="AO46" i="2"/>
  <c r="AP46" i="2"/>
  <c r="AQ46" i="2"/>
  <c r="AR46" i="2"/>
  <c r="AS46" i="2"/>
  <c r="AT46" i="2"/>
  <c r="AU46" i="2"/>
  <c r="L46" i="2"/>
  <c r="AV10" i="2"/>
  <c r="AV11" i="2"/>
  <c r="AV12" i="2"/>
  <c r="AV13" i="2"/>
  <c r="AV14" i="2"/>
  <c r="AV15" i="2"/>
  <c r="AV16" i="2"/>
  <c r="AV17" i="2"/>
  <c r="AV18" i="2"/>
  <c r="AV19" i="2"/>
  <c r="AV20" i="2"/>
  <c r="AV21" i="2"/>
  <c r="AV22" i="2"/>
  <c r="AV23" i="2"/>
  <c r="AV24" i="2"/>
  <c r="AV25" i="2"/>
  <c r="AV26" i="2"/>
  <c r="AV27" i="2"/>
  <c r="AV28" i="2"/>
  <c r="AV29" i="2"/>
  <c r="AV30" i="2"/>
  <c r="AV31" i="2"/>
  <c r="AV32" i="2"/>
  <c r="AV33" i="2"/>
  <c r="AV34" i="2"/>
  <c r="AV35" i="2"/>
  <c r="AV36" i="2"/>
  <c r="AV37" i="2"/>
  <c r="AV38" i="2"/>
  <c r="AV39" i="2"/>
  <c r="AV40" i="2"/>
  <c r="AV41" i="2"/>
  <c r="AV42" i="2"/>
  <c r="AV43" i="2"/>
  <c r="AV44" i="2"/>
  <c r="AV45" i="2"/>
  <c r="AV9" i="2"/>
  <c r="AK9" i="2"/>
  <c r="X9" i="2"/>
  <c r="AK10" i="2"/>
  <c r="AK11" i="2"/>
  <c r="AK12" i="2"/>
  <c r="AK13" i="2"/>
  <c r="AK14" i="2"/>
  <c r="AK17" i="2"/>
  <c r="AK18" i="2"/>
  <c r="AK20" i="2"/>
  <c r="AK21" i="2"/>
  <c r="AK24" i="2"/>
  <c r="AK26" i="2"/>
  <c r="AK27" i="2"/>
  <c r="AK30" i="2"/>
  <c r="AK16" i="2"/>
  <c r="AK22" i="2"/>
  <c r="AK23" i="2"/>
  <c r="AK15" i="2"/>
  <c r="AK31" i="2"/>
  <c r="AK28" i="2"/>
  <c r="AK32" i="2"/>
  <c r="AK33" i="2"/>
  <c r="AK34" i="2"/>
  <c r="AK35" i="2"/>
  <c r="AK36" i="2"/>
  <c r="AK43" i="2"/>
  <c r="AK19" i="2"/>
  <c r="AK29" i="2"/>
  <c r="AK37" i="2"/>
  <c r="AK25" i="2"/>
  <c r="AK44" i="2"/>
  <c r="AK45" i="2"/>
  <c r="AK38" i="2"/>
  <c r="AK39" i="2"/>
  <c r="AK40" i="2"/>
  <c r="AK41" i="2"/>
  <c r="AK42" i="2"/>
  <c r="X21" i="2"/>
  <c r="C21" i="2" s="1"/>
  <c r="X24" i="2"/>
  <c r="C24" i="2" s="1"/>
  <c r="X26" i="2"/>
  <c r="C26" i="2" s="1"/>
  <c r="X27" i="2"/>
  <c r="X30" i="2"/>
  <c r="X16" i="2"/>
  <c r="C16" i="2" s="1"/>
  <c r="X22" i="2"/>
  <c r="C22" i="2" s="1"/>
  <c r="X23" i="2"/>
  <c r="X15" i="2"/>
  <c r="X31" i="2"/>
  <c r="X28" i="2"/>
  <c r="C28" i="2" s="1"/>
  <c r="X32" i="2"/>
  <c r="C32" i="2" s="1"/>
  <c r="X33" i="2"/>
  <c r="C33" i="2" s="1"/>
  <c r="X34" i="2"/>
  <c r="C34" i="2" s="1"/>
  <c r="X35" i="2"/>
  <c r="C35" i="2" s="1"/>
  <c r="X36" i="2"/>
  <c r="C36" i="2" s="1"/>
  <c r="X43" i="2"/>
  <c r="X19" i="2"/>
  <c r="X29" i="2"/>
  <c r="C29" i="2" s="1"/>
  <c r="X37" i="2"/>
  <c r="X25" i="2"/>
  <c r="C25" i="2" s="1"/>
  <c r="X44" i="2"/>
  <c r="C44" i="2" s="1"/>
  <c r="X45" i="2"/>
  <c r="C45" i="2" s="1"/>
  <c r="X38" i="2"/>
  <c r="X39" i="2"/>
  <c r="X40" i="2"/>
  <c r="C40" i="2" s="1"/>
  <c r="X41" i="2"/>
  <c r="C41" i="2" s="1"/>
  <c r="X42" i="2"/>
  <c r="X10" i="2"/>
  <c r="X11" i="2"/>
  <c r="X12" i="2"/>
  <c r="C12" i="2" s="1"/>
  <c r="X13" i="2"/>
  <c r="X14" i="2"/>
  <c r="X17" i="2"/>
  <c r="C17" i="2" s="1"/>
  <c r="X18" i="2"/>
  <c r="C18" i="2" s="1"/>
  <c r="X20" i="2"/>
  <c r="C20" i="2" s="1"/>
  <c r="C13" i="2" l="1"/>
  <c r="C37" i="2"/>
  <c r="C19" i="2"/>
  <c r="C31" i="2"/>
  <c r="C14" i="2"/>
  <c r="C39" i="2"/>
  <c r="C43" i="2"/>
  <c r="C15" i="2"/>
  <c r="C30" i="2"/>
  <c r="C11" i="2"/>
  <c r="C10" i="2"/>
  <c r="C42" i="2"/>
  <c r="C38" i="2"/>
  <c r="C23" i="2"/>
  <c r="C27" i="2"/>
  <c r="C9" i="2"/>
  <c r="AK46" i="2"/>
  <c r="AV46" i="2"/>
  <c r="X46" i="2"/>
  <c r="C46" i="2" l="1"/>
</calcChain>
</file>

<file path=xl/sharedStrings.xml><?xml version="1.0" encoding="utf-8"?>
<sst xmlns="http://schemas.openxmlformats.org/spreadsheetml/2006/main" count="361" uniqueCount="98">
  <si>
    <t xml:space="preserve">Secretaría Distrital de Salud </t>
  </si>
  <si>
    <t xml:space="preserve">Subsecretaria de Salud Pública </t>
  </si>
  <si>
    <t xml:space="preserve">Subdirección de Acciones Colectivas </t>
  </si>
  <si>
    <t xml:space="preserve">Distribución de vacunas recibidas y adquiridas por la Secretaría Distrital de Salud </t>
  </si>
  <si>
    <t>Periodo noviembre 2022 - octubre 2025</t>
  </si>
  <si>
    <t>.</t>
  </si>
  <si>
    <t xml:space="preserve">No. </t>
  </si>
  <si>
    <t>Tipo de biológico</t>
  </si>
  <si>
    <t>Cantidad recibida</t>
  </si>
  <si>
    <t xml:space="preserve">Entidad que compró la vacuna </t>
  </si>
  <si>
    <t>Vacuna PAI</t>
  </si>
  <si>
    <t>Vacuna Estacional</t>
  </si>
  <si>
    <t>Vacuna importada</t>
  </si>
  <si>
    <t>Vacuna por donación</t>
  </si>
  <si>
    <t>Total 2022</t>
  </si>
  <si>
    <t>Total 2023</t>
  </si>
  <si>
    <t>Total 2024</t>
  </si>
  <si>
    <t>Total 2025</t>
  </si>
  <si>
    <t>nov</t>
  </si>
  <si>
    <t>dic</t>
  </si>
  <si>
    <t>ene</t>
  </si>
  <si>
    <t>feb</t>
  </si>
  <si>
    <t>mar</t>
  </si>
  <si>
    <t>abr</t>
  </si>
  <si>
    <t>may</t>
  </si>
  <si>
    <t>jun</t>
  </si>
  <si>
    <t>jul</t>
  </si>
  <si>
    <t>ago</t>
  </si>
  <si>
    <t>sep</t>
  </si>
  <si>
    <t>oct</t>
  </si>
  <si>
    <t>VACUNA BCG</t>
  </si>
  <si>
    <t>Ministerio de Salud</t>
  </si>
  <si>
    <t>SI</t>
  </si>
  <si>
    <t>NO</t>
  </si>
  <si>
    <t xml:space="preserve">VACUNA HEPATITIS B PEDIÁTRICO </t>
  </si>
  <si>
    <t>VACUNA HEPATITIS B ADULTO</t>
  </si>
  <si>
    <t>VACUNA DE POLIOMIELITIS BIVALENTE ( ORAL)</t>
  </si>
  <si>
    <t xml:space="preserve">VACUNA DE POLIOMIELITIS INACTIVADO </t>
  </si>
  <si>
    <t>VACUNA CONJUGADA PENTAVALENTE- DIFTERIA, TÉTANO, PERTUSSIS, HEPATITIS B Y HAEMOPHILUS INFLUENZAE TIPO B</t>
  </si>
  <si>
    <t>VACUNA HEXAVALENTE ACELULAR</t>
  </si>
  <si>
    <t>VACUNA DIFTERIA, PERTUSSIS Y TETANO- DPT</t>
  </si>
  <si>
    <t>VACUNA DIFTERIA, TÉTANOS Y PERTUSSIS ACELULAR PEDIÁTRICO - DTPA PEDIÁTRICO</t>
  </si>
  <si>
    <t>VACUNA ROTAVIRUS ORAL</t>
  </si>
  <si>
    <t>VACUNA NEUMOCOCO TRECEVALENTE</t>
  </si>
  <si>
    <t>VACUNA SARAMPIÓN, RUBEOLA, PAROTIDITIS - TRIPLE VIRAL - SRP</t>
  </si>
  <si>
    <t>VACUNA SARAMPIÓN-RUBEOLA-SR</t>
  </si>
  <si>
    <t>VACUNA FIEBRE AMARILLA</t>
  </si>
  <si>
    <t xml:space="preserve">VACUNA HEPATITIS A </t>
  </si>
  <si>
    <t xml:space="preserve">VACUNA VARICELA </t>
  </si>
  <si>
    <t>VACUNA TOXOIDE TETÁNICO Y DIFTÉRICO PARA ADULTO</t>
  </si>
  <si>
    <t>VACUNA TOXOIDE TETÁNICO Y DIFTÉRICO ACELULAR</t>
  </si>
  <si>
    <t>VACUNA  INFLUENZA PEDIATRICA</t>
  </si>
  <si>
    <t>VACUNA INFLUENZA ADULTO</t>
  </si>
  <si>
    <t>VACUNA CONTRA EL VIRUS DE PAPILOMA HUMANO (VPH)</t>
  </si>
  <si>
    <t>VACUNA CONTRA MENINGOCOCO</t>
  </si>
  <si>
    <t>VACUNA INACTIVA SINOVAC - COVID 19</t>
  </si>
  <si>
    <t>VACUNA JANSSEN - COVID 19</t>
  </si>
  <si>
    <t>VACUNA MODERNA BIVALENTE - COVID 19</t>
  </si>
  <si>
    <t xml:space="preserve">VACUNA MODERNA SPIKEVAX JN.1 - COVID 19 </t>
  </si>
  <si>
    <t>VACUNA MODERNA SPIKEVAX XBB 1.5 COVID-19</t>
  </si>
  <si>
    <t>VACUNA MODERNA PEDIATRICA - COVID 19</t>
  </si>
  <si>
    <t>VACUNA PFIZER - COVID 19</t>
  </si>
  <si>
    <t>INMUNOGLOBINA ANTIRRABICA HUMANA</t>
  </si>
  <si>
    <t>VACUNA ANTIRRABICA HUMANA</t>
  </si>
  <si>
    <t>INMUNOGLOBULINA ANTITETANICA</t>
  </si>
  <si>
    <t xml:space="preserve">INMUNOGLOBULINA ANTITOXINA DIFTERICA </t>
  </si>
  <si>
    <t xml:space="preserve">INMUNOGLOBULINA HEPATITIS B </t>
  </si>
  <si>
    <t>VACUNA NEUMO 23 VALENCIAS</t>
  </si>
  <si>
    <t>Fondo Financiero Distrital de Salud</t>
  </si>
  <si>
    <t>INMUNOGLOBULINA ANTIRRABICA HUMANA</t>
  </si>
  <si>
    <t>Total general</t>
  </si>
  <si>
    <t>Fuente: Base SAINV - Almacen SDS noviembre 2022 a octubre 2025.</t>
  </si>
  <si>
    <t xml:space="preserve">Tabla resumen de distribución de vacunas recibidas y adquiridas por la Secretaría Distrital de Salud </t>
  </si>
  <si>
    <t>Cantidad total recibida</t>
  </si>
  <si>
    <t>Fuente: Base SAINV - Almacen SDS enero 2023 a octubre 2025.</t>
  </si>
  <si>
    <t xml:space="preserve">Subsecretaría de Salud Pública </t>
  </si>
  <si>
    <t>Tabla 3.  Distribución de personas vacunadas con biológicos adquiridos por la Secretaría Distrital de Salud Bogotá según grupo poblacional y año</t>
  </si>
  <si>
    <t>Mes de vacunación</t>
  </si>
  <si>
    <t>N° de niños/as de 0 a 17 años vacunados/as</t>
  </si>
  <si>
    <t>N° de personas de 18 a 59 años vacunadas</t>
  </si>
  <si>
    <t>N° de personas de 60 y más años</t>
  </si>
  <si>
    <t>N° de gestantes</t>
  </si>
  <si>
    <t>Nov-dic/ 2022</t>
  </si>
  <si>
    <t>Ene-oct/ 2025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</si>
  <si>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</si>
  <si>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</si>
  <si>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</si>
  <si>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</si>
  <si>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</si>
  <si>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</si>
  <si>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</si>
  <si>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</si>
  <si>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</si>
  <si>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</si>
  <si>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</si>
  <si>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</si>
  <si>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Acumulado año</t>
  </si>
  <si>
    <t>Fuente: SDS_PAIWEB 2.0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</si>
</sst>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color theme="1"/>
      <name val="Arial Narrow"/>
      <family val="2"/>
    </font>
    <font>
      <sz val="11"/>
      <color theme="1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0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164" fontId="0" fillId="0" borderId="1" xfId="1" applyNumberFormat="1" applyFont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0" fillId="0" borderId="1" xfId="1" applyNumberFormat="1" applyFont="1" applyFill="1" applyBorder="1" applyAlignment="1">
      <alignment vertical="center" wrapText="1"/>
    </xf>
    <xf numFmtId="164" fontId="0" fillId="0" borderId="0" xfId="0" applyNumberFormat="1" applyAlignment="1">
      <alignment vertical="center" wrapText="1"/>
    </xf>
    <xf numFmtId="164" fontId="2" fillId="0" borderId="1" xfId="1" applyNumberFormat="1" applyFont="1" applyFill="1" applyBorder="1" applyAlignment="1">
      <alignment vertical="center" wrapText="1"/>
    </xf>
    <xf numFmtId="164" fontId="2" fillId="2" borderId="1" xfId="1" applyNumberFormat="1" applyFont="1" applyFill="1" applyBorder="1" applyAlignment="1">
      <alignment vertical="center" wrapText="1"/>
    </xf>
    <xf numFmtId="0" fontId="2" fillId="2" borderId="5" xfId="0" applyFont="1" applyFill="1" applyBorder="1" applyAlignment="1">
      <alignment vertical="center" wrapText="1"/>
    </xf>
    <xf numFmtId="164" fontId="0" fillId="0" borderId="1" xfId="0" applyNumberFormat="1" applyBorder="1" applyAlignment="1">
      <alignment horizontal="center" vertical="center" wrapText="1"/>
    </xf>
    <xf numFmtId="0" fontId="2" fillId="2" borderId="6" xfId="0" applyFont="1" applyFill="1" applyBorder="1" applyAlignment="1">
      <alignment vertical="center" wrapText="1"/>
    </xf>
    <xf numFmtId="164" fontId="0" fillId="0" borderId="0" xfId="0" applyNumberFormat="1" applyAlignment="1">
      <alignment horizontal="center" vertical="center" wrapText="1"/>
    </xf>
    <xf numFmtId="164" fontId="2" fillId="2" borderId="1" xfId="0" applyNumberFormat="1" applyFont="1" applyFill="1" applyBorder="1" applyAlignment="1">
      <alignment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2" borderId="6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164" fontId="0" fillId="0" borderId="1" xfId="1" applyNumberFormat="1" applyFont="1" applyBorder="1" applyAlignment="1">
      <alignment horizontal="center" vertical="center" wrapText="1"/>
    </xf>
    <xf numFmtId="164" fontId="0" fillId="0" borderId="1" xfId="1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5" fillId="2" borderId="1" xfId="0" applyFont="1" applyFill="1" applyBorder="1" applyAlignment="1">
      <alignment horizontal="center" vertical="center" wrapText="1"/>
    </xf>
    <xf numFmtId="0" fontId="6" fillId="0" borderId="0" xfId="0" applyFont="1"/>
    <xf numFmtId="17" fontId="5" fillId="2" borderId="1" xfId="0" applyNumberFormat="1" applyFont="1" applyFill="1" applyBorder="1" applyAlignment="1">
      <alignment horizontal="center" vertical="center"/>
    </xf>
    <xf numFmtId="164" fontId="5" fillId="2" borderId="1" xfId="1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17" fontId="6" fillId="0" borderId="1" xfId="0" applyNumberFormat="1" applyFont="1" applyBorder="1" applyAlignment="1">
      <alignment horizontal="center" vertical="center"/>
    </xf>
    <xf numFmtId="0" fontId="6" fillId="2" borderId="1" xfId="0" applyFont="1" applyFill="1" applyBorder="1"/>
    <xf numFmtId="164" fontId="6" fillId="0" borderId="1" xfId="1" applyNumberFormat="1" applyFont="1" applyBorder="1" applyAlignment="1">
      <alignment horizontal="center" vertical="center"/>
    </xf>
    <xf numFmtId="164" fontId="6" fillId="2" borderId="1" xfId="1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X48"/>
  <sheetViews>
    <sheetView zoomScale="90" zoomScaleNormal="90" workbookViewId="0">
      <selection activeCell="E19" sqref="E19"/>
    </sheetView>
  </sheetViews>
  <sheetFormatPr defaultColWidth="11.42578125" defaultRowHeight="15"/>
  <cols>
    <col min="1" max="1" width="4.140625" style="2" bestFit="1" customWidth="1"/>
    <col min="2" max="2" width="65" style="1" customWidth="1"/>
    <col min="3" max="3" width="11.85546875" style="2" customWidth="1"/>
    <col min="4" max="4" width="27.7109375" style="2" bestFit="1" customWidth="1"/>
    <col min="5" max="5" width="8.7109375" style="2" customWidth="1"/>
    <col min="6" max="6" width="10.42578125" style="2" customWidth="1"/>
    <col min="7" max="7" width="11.140625" style="2" customWidth="1"/>
    <col min="8" max="8" width="11.42578125" style="2" customWidth="1"/>
    <col min="9" max="9" width="9.7109375" style="2" customWidth="1"/>
    <col min="10" max="10" width="11.140625" style="2" customWidth="1"/>
    <col min="11" max="11" width="9.85546875" style="2" customWidth="1"/>
    <col min="12" max="12" width="7.140625" style="1" bestFit="1" customWidth="1"/>
    <col min="13" max="13" width="10.7109375" style="1" bestFit="1" customWidth="1"/>
    <col min="14" max="16" width="9.140625" style="1" bestFit="1" customWidth="1"/>
    <col min="17" max="17" width="10.7109375" style="1" bestFit="1" customWidth="1"/>
    <col min="18" max="21" width="9.140625" style="1" bestFit="1" customWidth="1"/>
    <col min="22" max="22" width="10.7109375" style="1" bestFit="1" customWidth="1"/>
    <col min="23" max="23" width="8.140625" style="1" bestFit="1" customWidth="1"/>
    <col min="24" max="24" width="10.7109375" style="1" bestFit="1" customWidth="1"/>
    <col min="25" max="25" width="9.140625" style="1" bestFit="1" customWidth="1"/>
    <col min="26" max="26" width="10.7109375" style="1" bestFit="1" customWidth="1"/>
    <col min="27" max="27" width="8.140625" style="1" bestFit="1" customWidth="1"/>
    <col min="28" max="29" width="9.140625" style="1" bestFit="1" customWidth="1"/>
    <col min="30" max="30" width="8.140625" style="1" bestFit="1" customWidth="1"/>
    <col min="31" max="31" width="10.7109375" style="1" bestFit="1" customWidth="1"/>
    <col min="32" max="33" width="9.140625" style="1" bestFit="1" customWidth="1"/>
    <col min="34" max="34" width="8.140625" style="1" bestFit="1" customWidth="1"/>
    <col min="35" max="36" width="9.140625" style="1" bestFit="1" customWidth="1"/>
    <col min="37" max="37" width="10.7109375" style="1" bestFit="1" customWidth="1"/>
    <col min="38" max="38" width="7" style="1" bestFit="1" customWidth="1"/>
    <col min="39" max="39" width="9.140625" style="1" bestFit="1" customWidth="1"/>
    <col min="40" max="40" width="5.42578125" style="1" bestFit="1" customWidth="1"/>
    <col min="41" max="41" width="10.7109375" style="1" bestFit="1" customWidth="1"/>
    <col min="42" max="44" width="9.140625" style="1" bestFit="1" customWidth="1"/>
    <col min="45" max="45" width="10.7109375" style="1" bestFit="1" customWidth="1"/>
    <col min="46" max="46" width="7" style="1" bestFit="1" customWidth="1"/>
    <col min="47" max="47" width="9.140625" style="1" bestFit="1" customWidth="1"/>
    <col min="48" max="48" width="10.7109375" style="1" bestFit="1" customWidth="1"/>
    <col min="49" max="49" width="14.5703125" style="1" customWidth="1"/>
    <col min="50" max="16384" width="11.42578125" style="1"/>
  </cols>
  <sheetData>
    <row r="1" spans="1:50">
      <c r="B1" s="38" t="s">
        <v>0</v>
      </c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  <c r="U1" s="38"/>
      <c r="V1" s="38"/>
    </row>
    <row r="2" spans="1:50">
      <c r="B2" s="38" t="s">
        <v>1</v>
      </c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8"/>
      <c r="V2" s="38"/>
    </row>
    <row r="3" spans="1:50">
      <c r="B3" s="38" t="s">
        <v>2</v>
      </c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  <c r="S3" s="38"/>
      <c r="T3" s="38"/>
      <c r="U3" s="38"/>
      <c r="V3" s="38"/>
    </row>
    <row r="4" spans="1:50">
      <c r="B4" s="38" t="s">
        <v>3</v>
      </c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  <c r="Q4" s="38"/>
      <c r="R4" s="38"/>
      <c r="S4" s="38"/>
      <c r="T4" s="38"/>
      <c r="U4" s="38"/>
      <c r="V4" s="38"/>
    </row>
    <row r="5" spans="1:50">
      <c r="B5" s="38" t="s">
        <v>4</v>
      </c>
      <c r="C5" s="38"/>
      <c r="D5" s="38"/>
      <c r="E5" s="38"/>
      <c r="F5" s="38"/>
      <c r="G5" s="38"/>
      <c r="H5" s="38"/>
      <c r="I5" s="38"/>
      <c r="J5" s="38"/>
      <c r="K5" s="38"/>
      <c r="L5" s="38"/>
      <c r="M5" s="38"/>
      <c r="N5" s="38"/>
      <c r="O5" s="38"/>
      <c r="P5" s="38"/>
      <c r="Q5" s="38"/>
      <c r="R5" s="38"/>
      <c r="S5" s="38"/>
      <c r="T5" s="38"/>
      <c r="U5" s="38"/>
      <c r="V5" s="38"/>
    </row>
    <row r="6" spans="1:50">
      <c r="L6" s="1" t="s">
        <v>5</v>
      </c>
    </row>
    <row r="7" spans="1:50">
      <c r="A7" s="34" t="s">
        <v>6</v>
      </c>
      <c r="B7" s="34" t="s">
        <v>7</v>
      </c>
      <c r="C7" s="34" t="s">
        <v>8</v>
      </c>
      <c r="D7" s="32" t="s">
        <v>9</v>
      </c>
      <c r="E7" s="34" t="s">
        <v>10</v>
      </c>
      <c r="F7" s="34" t="s">
        <v>11</v>
      </c>
      <c r="G7" s="34" t="s">
        <v>12</v>
      </c>
      <c r="H7" s="34" t="s">
        <v>13</v>
      </c>
      <c r="I7" s="35">
        <v>2022</v>
      </c>
      <c r="J7" s="37"/>
      <c r="K7" s="32" t="s">
        <v>14</v>
      </c>
      <c r="L7" s="34">
        <v>2023</v>
      </c>
      <c r="M7" s="34"/>
      <c r="N7" s="34"/>
      <c r="O7" s="34"/>
      <c r="P7" s="34"/>
      <c r="Q7" s="34"/>
      <c r="R7" s="34"/>
      <c r="S7" s="34"/>
      <c r="T7" s="34"/>
      <c r="U7" s="34"/>
      <c r="V7" s="34"/>
      <c r="W7" s="34"/>
      <c r="X7" s="32" t="s">
        <v>15</v>
      </c>
      <c r="Y7" s="34">
        <v>2024</v>
      </c>
      <c r="Z7" s="34"/>
      <c r="AA7" s="34"/>
      <c r="AB7" s="34"/>
      <c r="AC7" s="34"/>
      <c r="AD7" s="34"/>
      <c r="AE7" s="34"/>
      <c r="AF7" s="34"/>
      <c r="AG7" s="34"/>
      <c r="AH7" s="34"/>
      <c r="AI7" s="34"/>
      <c r="AJ7" s="34"/>
      <c r="AK7" s="32" t="s">
        <v>16</v>
      </c>
      <c r="AL7" s="34">
        <v>2025</v>
      </c>
      <c r="AM7" s="34"/>
      <c r="AN7" s="34"/>
      <c r="AO7" s="34"/>
      <c r="AP7" s="34"/>
      <c r="AQ7" s="34"/>
      <c r="AR7" s="34"/>
      <c r="AS7" s="34"/>
      <c r="AT7" s="34"/>
      <c r="AU7" s="34"/>
      <c r="AV7" s="32" t="s">
        <v>17</v>
      </c>
    </row>
    <row r="8" spans="1:50" s="2" customFormat="1">
      <c r="A8" s="34"/>
      <c r="B8" s="34"/>
      <c r="C8" s="34"/>
      <c r="D8" s="33"/>
      <c r="E8" s="34"/>
      <c r="F8" s="34"/>
      <c r="G8" s="34"/>
      <c r="H8" s="34"/>
      <c r="I8" s="6" t="s">
        <v>18</v>
      </c>
      <c r="J8" s="6" t="s">
        <v>19</v>
      </c>
      <c r="K8" s="33"/>
      <c r="L8" s="6" t="s">
        <v>20</v>
      </c>
      <c r="M8" s="6" t="s">
        <v>21</v>
      </c>
      <c r="N8" s="6" t="s">
        <v>22</v>
      </c>
      <c r="O8" s="6" t="s">
        <v>23</v>
      </c>
      <c r="P8" s="6" t="s">
        <v>24</v>
      </c>
      <c r="Q8" s="6" t="s">
        <v>25</v>
      </c>
      <c r="R8" s="6" t="s">
        <v>26</v>
      </c>
      <c r="S8" s="6" t="s">
        <v>27</v>
      </c>
      <c r="T8" s="6" t="s">
        <v>28</v>
      </c>
      <c r="U8" s="6" t="s">
        <v>29</v>
      </c>
      <c r="V8" s="6" t="s">
        <v>18</v>
      </c>
      <c r="W8" s="6" t="s">
        <v>19</v>
      </c>
      <c r="X8" s="33"/>
      <c r="Y8" s="6" t="s">
        <v>20</v>
      </c>
      <c r="Z8" s="6" t="s">
        <v>21</v>
      </c>
      <c r="AA8" s="6" t="s">
        <v>22</v>
      </c>
      <c r="AB8" s="6" t="s">
        <v>23</v>
      </c>
      <c r="AC8" s="6" t="s">
        <v>24</v>
      </c>
      <c r="AD8" s="6" t="s">
        <v>25</v>
      </c>
      <c r="AE8" s="6" t="s">
        <v>26</v>
      </c>
      <c r="AF8" s="6" t="s">
        <v>27</v>
      </c>
      <c r="AG8" s="6" t="s">
        <v>28</v>
      </c>
      <c r="AH8" s="6" t="s">
        <v>29</v>
      </c>
      <c r="AI8" s="6" t="s">
        <v>18</v>
      </c>
      <c r="AJ8" s="6" t="s">
        <v>19</v>
      </c>
      <c r="AK8" s="33"/>
      <c r="AL8" s="6" t="s">
        <v>20</v>
      </c>
      <c r="AM8" s="6" t="s">
        <v>21</v>
      </c>
      <c r="AN8" s="6" t="s">
        <v>22</v>
      </c>
      <c r="AO8" s="6" t="s">
        <v>23</v>
      </c>
      <c r="AP8" s="6" t="s">
        <v>24</v>
      </c>
      <c r="AQ8" s="6" t="s">
        <v>25</v>
      </c>
      <c r="AR8" s="6" t="s">
        <v>26</v>
      </c>
      <c r="AS8" s="6" t="s">
        <v>27</v>
      </c>
      <c r="AT8" s="6" t="s">
        <v>28</v>
      </c>
      <c r="AU8" s="6" t="s">
        <v>29</v>
      </c>
      <c r="AV8" s="33"/>
    </row>
    <row r="9" spans="1:50">
      <c r="A9" s="4">
        <v>1</v>
      </c>
      <c r="B9" s="3" t="s">
        <v>30</v>
      </c>
      <c r="C9" s="12">
        <f>+K9+X9+AK9+AV9</f>
        <v>522500</v>
      </c>
      <c r="D9" s="18" t="s">
        <v>31</v>
      </c>
      <c r="E9" s="12" t="s">
        <v>32</v>
      </c>
      <c r="F9" s="4" t="s">
        <v>33</v>
      </c>
      <c r="G9" s="4" t="s">
        <v>32</v>
      </c>
      <c r="H9" s="4" t="s">
        <v>33</v>
      </c>
      <c r="I9" s="5">
        <v>0</v>
      </c>
      <c r="J9" s="4">
        <v>6000</v>
      </c>
      <c r="K9" s="10">
        <f>+I9+J9</f>
        <v>6000</v>
      </c>
      <c r="L9" s="5">
        <v>0</v>
      </c>
      <c r="M9" s="5">
        <v>20000</v>
      </c>
      <c r="N9" s="5">
        <v>0</v>
      </c>
      <c r="O9" s="5">
        <v>3000</v>
      </c>
      <c r="P9" s="5">
        <v>0</v>
      </c>
      <c r="Q9" s="5">
        <v>30000</v>
      </c>
      <c r="R9" s="5">
        <v>22000</v>
      </c>
      <c r="S9" s="5">
        <v>20000</v>
      </c>
      <c r="T9" s="5">
        <v>16000</v>
      </c>
      <c r="U9" s="5">
        <v>0</v>
      </c>
      <c r="V9" s="5">
        <v>21500</v>
      </c>
      <c r="W9" s="5">
        <v>0</v>
      </c>
      <c r="X9" s="10">
        <f>SUM(L9:W9)</f>
        <v>132500</v>
      </c>
      <c r="Y9" s="5">
        <v>0</v>
      </c>
      <c r="Z9" s="5">
        <v>47000</v>
      </c>
      <c r="AA9" s="5">
        <v>0</v>
      </c>
      <c r="AB9" s="5">
        <v>27000</v>
      </c>
      <c r="AC9" s="5">
        <v>0</v>
      </c>
      <c r="AD9" s="5">
        <v>0</v>
      </c>
      <c r="AE9" s="5">
        <v>25000</v>
      </c>
      <c r="AF9" s="5">
        <v>54000</v>
      </c>
      <c r="AG9" s="5">
        <v>40000</v>
      </c>
      <c r="AH9" s="5">
        <v>0</v>
      </c>
      <c r="AI9" s="5">
        <v>0</v>
      </c>
      <c r="AJ9" s="5">
        <v>50000</v>
      </c>
      <c r="AK9" s="10">
        <f>SUM(Y9:AJ9)</f>
        <v>243000</v>
      </c>
      <c r="AL9" s="5">
        <v>0</v>
      </c>
      <c r="AM9" s="5">
        <v>30000</v>
      </c>
      <c r="AN9" s="5">
        <v>0</v>
      </c>
      <c r="AO9" s="5">
        <v>24000</v>
      </c>
      <c r="AP9" s="5">
        <v>0</v>
      </c>
      <c r="AQ9" s="5">
        <v>18000</v>
      </c>
      <c r="AR9" s="5">
        <v>0</v>
      </c>
      <c r="AS9" s="5">
        <v>43000</v>
      </c>
      <c r="AT9" s="5">
        <v>0</v>
      </c>
      <c r="AU9" s="5">
        <v>26000</v>
      </c>
      <c r="AV9" s="10">
        <f>SUM(AL9:AU9)</f>
        <v>141000</v>
      </c>
      <c r="AW9" s="8"/>
      <c r="AX9" s="8"/>
    </row>
    <row r="10" spans="1:50">
      <c r="A10" s="4">
        <v>2</v>
      </c>
      <c r="B10" s="3" t="s">
        <v>34</v>
      </c>
      <c r="C10" s="12">
        <f t="shared" ref="C10:C45" si="0">+K10+X10+AK10+AV10</f>
        <v>188700</v>
      </c>
      <c r="D10" s="18" t="s">
        <v>31</v>
      </c>
      <c r="E10" s="12" t="s">
        <v>32</v>
      </c>
      <c r="F10" s="4" t="s">
        <v>33</v>
      </c>
      <c r="G10" s="4" t="s">
        <v>32</v>
      </c>
      <c r="H10" s="4" t="s">
        <v>33</v>
      </c>
      <c r="I10" s="5">
        <v>0</v>
      </c>
      <c r="J10" s="4">
        <v>6000</v>
      </c>
      <c r="K10" s="10">
        <f t="shared" ref="K10:K45" si="1">+I10+J10</f>
        <v>6000</v>
      </c>
      <c r="L10" s="5">
        <v>0</v>
      </c>
      <c r="M10" s="5">
        <v>5000</v>
      </c>
      <c r="N10" s="5">
        <v>0</v>
      </c>
      <c r="O10" s="5">
        <v>9000</v>
      </c>
      <c r="P10" s="5">
        <v>10000</v>
      </c>
      <c r="Q10" s="5">
        <v>1200</v>
      </c>
      <c r="R10" s="5">
        <v>5000</v>
      </c>
      <c r="S10" s="5">
        <v>5000</v>
      </c>
      <c r="T10" s="5">
        <v>6000</v>
      </c>
      <c r="U10" s="5">
        <v>7000</v>
      </c>
      <c r="V10" s="5">
        <v>8500</v>
      </c>
      <c r="W10" s="5">
        <v>0</v>
      </c>
      <c r="X10" s="10">
        <f t="shared" ref="X10:X42" si="2">SUM(L10:W10)</f>
        <v>56700</v>
      </c>
      <c r="Y10" s="5">
        <v>0</v>
      </c>
      <c r="Z10" s="5">
        <v>13000</v>
      </c>
      <c r="AA10" s="5">
        <v>0</v>
      </c>
      <c r="AB10" s="5">
        <v>11000</v>
      </c>
      <c r="AC10" s="5">
        <v>0</v>
      </c>
      <c r="AD10" s="5">
        <v>0</v>
      </c>
      <c r="AE10" s="5">
        <v>12000</v>
      </c>
      <c r="AF10" s="5">
        <v>11000</v>
      </c>
      <c r="AG10" s="5">
        <v>12000</v>
      </c>
      <c r="AH10" s="5">
        <v>0</v>
      </c>
      <c r="AI10" s="5">
        <v>18000</v>
      </c>
      <c r="AJ10" s="5">
        <v>0</v>
      </c>
      <c r="AK10" s="10">
        <f t="shared" ref="AK10:AK42" si="3">SUM(Y10:AJ10)</f>
        <v>77000</v>
      </c>
      <c r="AL10" s="5">
        <v>0</v>
      </c>
      <c r="AM10" s="5">
        <v>5000</v>
      </c>
      <c r="AN10" s="5">
        <v>0</v>
      </c>
      <c r="AO10" s="5">
        <v>14000</v>
      </c>
      <c r="AP10" s="5">
        <v>0</v>
      </c>
      <c r="AQ10" s="5">
        <v>11000</v>
      </c>
      <c r="AR10" s="5">
        <v>0</v>
      </c>
      <c r="AS10" s="5">
        <v>10000</v>
      </c>
      <c r="AT10" s="5">
        <v>0</v>
      </c>
      <c r="AU10" s="5">
        <v>9000</v>
      </c>
      <c r="AV10" s="10">
        <f t="shared" ref="AV10:AV45" si="4">SUM(AL10:AU10)</f>
        <v>49000</v>
      </c>
      <c r="AW10" s="8"/>
      <c r="AX10" s="8"/>
    </row>
    <row r="11" spans="1:50">
      <c r="A11" s="4">
        <v>3</v>
      </c>
      <c r="B11" s="3" t="s">
        <v>35</v>
      </c>
      <c r="C11" s="12">
        <f t="shared" si="0"/>
        <v>24800</v>
      </c>
      <c r="D11" s="18" t="s">
        <v>31</v>
      </c>
      <c r="E11" s="12" t="s">
        <v>32</v>
      </c>
      <c r="F11" s="4" t="s">
        <v>33</v>
      </c>
      <c r="G11" s="4" t="s">
        <v>32</v>
      </c>
      <c r="H11" s="4" t="s">
        <v>33</v>
      </c>
      <c r="I11" s="5">
        <v>0</v>
      </c>
      <c r="J11" s="5">
        <v>0</v>
      </c>
      <c r="K11" s="10">
        <f t="shared" si="1"/>
        <v>0</v>
      </c>
      <c r="L11" s="5">
        <v>0</v>
      </c>
      <c r="M11" s="5">
        <v>4000</v>
      </c>
      <c r="N11" s="5">
        <v>0</v>
      </c>
      <c r="O11" s="5">
        <v>4000</v>
      </c>
      <c r="P11" s="5">
        <v>0</v>
      </c>
      <c r="Q11" s="5">
        <v>0</v>
      </c>
      <c r="R11" s="5">
        <v>0</v>
      </c>
      <c r="S11" s="5">
        <v>0</v>
      </c>
      <c r="T11" s="5">
        <v>4000</v>
      </c>
      <c r="U11" s="5">
        <v>0</v>
      </c>
      <c r="V11" s="5">
        <v>2000</v>
      </c>
      <c r="W11" s="5">
        <v>0</v>
      </c>
      <c r="X11" s="10">
        <f t="shared" si="2"/>
        <v>14000</v>
      </c>
      <c r="Y11" s="5">
        <v>0</v>
      </c>
      <c r="Z11" s="5">
        <v>0</v>
      </c>
      <c r="AA11" s="5">
        <v>0</v>
      </c>
      <c r="AB11" s="5">
        <v>0</v>
      </c>
      <c r="AC11" s="5">
        <v>0</v>
      </c>
      <c r="AD11" s="5">
        <v>0</v>
      </c>
      <c r="AE11" s="5">
        <v>0</v>
      </c>
      <c r="AF11" s="5">
        <v>0</v>
      </c>
      <c r="AG11" s="5">
        <v>0</v>
      </c>
      <c r="AH11" s="5">
        <v>4000</v>
      </c>
      <c r="AI11" s="5">
        <v>1000</v>
      </c>
      <c r="AJ11" s="5">
        <v>0</v>
      </c>
      <c r="AK11" s="10">
        <f t="shared" si="3"/>
        <v>5000</v>
      </c>
      <c r="AL11" s="5">
        <v>0</v>
      </c>
      <c r="AM11" s="5">
        <v>1000</v>
      </c>
      <c r="AN11" s="5">
        <v>0</v>
      </c>
      <c r="AO11" s="5">
        <v>1000</v>
      </c>
      <c r="AP11" s="5">
        <v>0</v>
      </c>
      <c r="AQ11" s="5">
        <v>800</v>
      </c>
      <c r="AR11" s="5">
        <v>0</v>
      </c>
      <c r="AS11" s="5">
        <v>2000</v>
      </c>
      <c r="AT11" s="5">
        <v>0</v>
      </c>
      <c r="AU11" s="5">
        <v>1000</v>
      </c>
      <c r="AV11" s="10">
        <f t="shared" si="4"/>
        <v>5800</v>
      </c>
      <c r="AW11" s="8"/>
      <c r="AX11" s="8"/>
    </row>
    <row r="12" spans="1:50">
      <c r="A12" s="4">
        <v>4</v>
      </c>
      <c r="B12" s="3" t="s">
        <v>36</v>
      </c>
      <c r="C12" s="12">
        <f t="shared" si="0"/>
        <v>77000</v>
      </c>
      <c r="D12" s="18" t="s">
        <v>31</v>
      </c>
      <c r="E12" s="12" t="s">
        <v>32</v>
      </c>
      <c r="F12" s="4" t="s">
        <v>33</v>
      </c>
      <c r="G12" s="4" t="s">
        <v>32</v>
      </c>
      <c r="H12" s="4" t="s">
        <v>33</v>
      </c>
      <c r="I12" s="5">
        <v>0</v>
      </c>
      <c r="J12" s="4">
        <v>3000</v>
      </c>
      <c r="K12" s="10">
        <f t="shared" si="1"/>
        <v>3000</v>
      </c>
      <c r="L12" s="5">
        <v>0</v>
      </c>
      <c r="M12" s="5">
        <v>34000</v>
      </c>
      <c r="N12" s="5">
        <v>0</v>
      </c>
      <c r="O12" s="5">
        <v>10000</v>
      </c>
      <c r="P12" s="5">
        <v>0</v>
      </c>
      <c r="Q12" s="5">
        <v>20000</v>
      </c>
      <c r="R12" s="5">
        <v>10000</v>
      </c>
      <c r="S12" s="5">
        <v>0</v>
      </c>
      <c r="T12" s="5">
        <v>0</v>
      </c>
      <c r="U12" s="5">
        <v>0</v>
      </c>
      <c r="V12" s="5">
        <v>0</v>
      </c>
      <c r="W12" s="5">
        <v>0</v>
      </c>
      <c r="X12" s="10">
        <f t="shared" si="2"/>
        <v>74000</v>
      </c>
      <c r="Y12" s="5">
        <v>0</v>
      </c>
      <c r="Z12" s="5">
        <v>0</v>
      </c>
      <c r="AA12" s="5">
        <v>0</v>
      </c>
      <c r="AB12" s="5">
        <v>0</v>
      </c>
      <c r="AC12" s="5">
        <v>0</v>
      </c>
      <c r="AD12" s="5">
        <v>0</v>
      </c>
      <c r="AE12" s="5">
        <v>0</v>
      </c>
      <c r="AF12" s="5">
        <v>0</v>
      </c>
      <c r="AG12" s="5">
        <v>0</v>
      </c>
      <c r="AH12" s="5">
        <v>0</v>
      </c>
      <c r="AI12" s="5">
        <v>0</v>
      </c>
      <c r="AJ12" s="5">
        <v>0</v>
      </c>
      <c r="AK12" s="10">
        <f t="shared" si="3"/>
        <v>0</v>
      </c>
      <c r="AL12" s="5">
        <v>0</v>
      </c>
      <c r="AM12" s="5">
        <v>0</v>
      </c>
      <c r="AN12" s="5">
        <v>0</v>
      </c>
      <c r="AO12" s="5">
        <v>0</v>
      </c>
      <c r="AP12" s="5">
        <v>0</v>
      </c>
      <c r="AQ12" s="5">
        <v>0</v>
      </c>
      <c r="AR12" s="5">
        <v>0</v>
      </c>
      <c r="AS12" s="5">
        <v>0</v>
      </c>
      <c r="AT12" s="5">
        <v>0</v>
      </c>
      <c r="AU12" s="5">
        <v>0</v>
      </c>
      <c r="AV12" s="10">
        <f t="shared" si="4"/>
        <v>0</v>
      </c>
      <c r="AW12" s="8"/>
      <c r="AX12" s="8"/>
    </row>
    <row r="13" spans="1:50">
      <c r="A13" s="4">
        <v>5</v>
      </c>
      <c r="B13" s="3" t="s">
        <v>37</v>
      </c>
      <c r="C13" s="12">
        <f t="shared" si="0"/>
        <v>733800</v>
      </c>
      <c r="D13" s="18" t="s">
        <v>31</v>
      </c>
      <c r="E13" s="12" t="s">
        <v>32</v>
      </c>
      <c r="F13" s="4" t="s">
        <v>33</v>
      </c>
      <c r="G13" s="4" t="s">
        <v>32</v>
      </c>
      <c r="H13" s="4" t="s">
        <v>33</v>
      </c>
      <c r="I13" s="5">
        <v>0</v>
      </c>
      <c r="J13" s="4">
        <v>15000</v>
      </c>
      <c r="K13" s="10">
        <f t="shared" si="1"/>
        <v>15000</v>
      </c>
      <c r="L13" s="5">
        <v>0</v>
      </c>
      <c r="M13" s="5">
        <v>92400</v>
      </c>
      <c r="N13" s="5">
        <v>0</v>
      </c>
      <c r="O13" s="5">
        <v>0</v>
      </c>
      <c r="P13" s="5">
        <v>0</v>
      </c>
      <c r="Q13" s="5">
        <v>40600</v>
      </c>
      <c r="R13" s="5">
        <v>0</v>
      </c>
      <c r="S13" s="5">
        <v>20000</v>
      </c>
      <c r="T13" s="5">
        <v>50400</v>
      </c>
      <c r="U13" s="5">
        <v>0</v>
      </c>
      <c r="V13" s="5">
        <v>44800</v>
      </c>
      <c r="W13" s="5">
        <v>0</v>
      </c>
      <c r="X13" s="10">
        <f t="shared" si="2"/>
        <v>248200</v>
      </c>
      <c r="Y13" s="5">
        <v>0</v>
      </c>
      <c r="Z13" s="5">
        <v>80000</v>
      </c>
      <c r="AA13" s="5">
        <v>0</v>
      </c>
      <c r="AB13" s="5">
        <v>64400</v>
      </c>
      <c r="AC13" s="5">
        <v>0</v>
      </c>
      <c r="AD13" s="5">
        <v>0</v>
      </c>
      <c r="AE13" s="5">
        <v>44800</v>
      </c>
      <c r="AF13" s="5">
        <v>39200</v>
      </c>
      <c r="AG13" s="5">
        <v>57400</v>
      </c>
      <c r="AH13" s="5">
        <v>0</v>
      </c>
      <c r="AI13" s="5">
        <v>58800</v>
      </c>
      <c r="AJ13" s="5">
        <v>0</v>
      </c>
      <c r="AK13" s="10">
        <f t="shared" si="3"/>
        <v>344600</v>
      </c>
      <c r="AL13" s="5">
        <v>0</v>
      </c>
      <c r="AM13" s="5">
        <v>14000</v>
      </c>
      <c r="AN13" s="5">
        <v>0</v>
      </c>
      <c r="AO13" s="5">
        <v>37800</v>
      </c>
      <c r="AP13" s="5">
        <v>0</v>
      </c>
      <c r="AQ13" s="5">
        <v>0</v>
      </c>
      <c r="AR13" s="5">
        <v>0</v>
      </c>
      <c r="AS13" s="5">
        <v>42000</v>
      </c>
      <c r="AT13" s="5">
        <v>0</v>
      </c>
      <c r="AU13" s="5">
        <v>32200</v>
      </c>
      <c r="AV13" s="10">
        <f t="shared" si="4"/>
        <v>126000</v>
      </c>
      <c r="AW13" s="8"/>
      <c r="AX13" s="8"/>
    </row>
    <row r="14" spans="1:50" ht="30">
      <c r="A14" s="4">
        <v>6</v>
      </c>
      <c r="B14" s="3" t="s">
        <v>38</v>
      </c>
      <c r="C14" s="12">
        <f t="shared" si="0"/>
        <v>592100</v>
      </c>
      <c r="D14" s="18" t="s">
        <v>31</v>
      </c>
      <c r="E14" s="12" t="s">
        <v>32</v>
      </c>
      <c r="F14" s="4" t="s">
        <v>33</v>
      </c>
      <c r="G14" s="4" t="s">
        <v>32</v>
      </c>
      <c r="H14" s="4" t="s">
        <v>33</v>
      </c>
      <c r="I14" s="5">
        <v>0</v>
      </c>
      <c r="J14" s="4">
        <v>12000</v>
      </c>
      <c r="K14" s="10">
        <f t="shared" si="1"/>
        <v>12000</v>
      </c>
      <c r="L14" s="5">
        <v>0</v>
      </c>
      <c r="M14" s="5">
        <v>86000</v>
      </c>
      <c r="N14" s="5">
        <v>0</v>
      </c>
      <c r="O14" s="5">
        <v>30000</v>
      </c>
      <c r="P14" s="5">
        <v>0</v>
      </c>
      <c r="Q14" s="5">
        <v>20100</v>
      </c>
      <c r="R14" s="5">
        <v>10000</v>
      </c>
      <c r="S14" s="5">
        <v>20000</v>
      </c>
      <c r="T14" s="5">
        <v>20000</v>
      </c>
      <c r="U14" s="5">
        <v>0</v>
      </c>
      <c r="V14" s="5">
        <v>43000</v>
      </c>
      <c r="W14" s="5">
        <v>0</v>
      </c>
      <c r="X14" s="10">
        <f t="shared" si="2"/>
        <v>229100</v>
      </c>
      <c r="Y14" s="5">
        <v>0</v>
      </c>
      <c r="Z14" s="5">
        <v>50000</v>
      </c>
      <c r="AA14" s="5">
        <v>0</v>
      </c>
      <c r="AB14" s="5">
        <v>10000</v>
      </c>
      <c r="AC14" s="5">
        <v>0</v>
      </c>
      <c r="AD14" s="5">
        <v>0</v>
      </c>
      <c r="AE14" s="5">
        <v>25000</v>
      </c>
      <c r="AF14" s="5">
        <v>34000</v>
      </c>
      <c r="AG14" s="5">
        <v>16000</v>
      </c>
      <c r="AH14" s="5">
        <v>0</v>
      </c>
      <c r="AI14" s="5">
        <v>60000</v>
      </c>
      <c r="AJ14" s="5">
        <v>0</v>
      </c>
      <c r="AK14" s="10">
        <f t="shared" si="3"/>
        <v>195000</v>
      </c>
      <c r="AL14" s="5">
        <v>0</v>
      </c>
      <c r="AM14" s="5">
        <v>30000</v>
      </c>
      <c r="AN14" s="5">
        <v>0</v>
      </c>
      <c r="AO14" s="5">
        <v>40000</v>
      </c>
      <c r="AP14" s="5">
        <v>0</v>
      </c>
      <c r="AQ14" s="5">
        <v>26000</v>
      </c>
      <c r="AR14" s="5">
        <v>0</v>
      </c>
      <c r="AS14" s="5">
        <v>30000</v>
      </c>
      <c r="AT14" s="5">
        <v>0</v>
      </c>
      <c r="AU14" s="5">
        <v>30000</v>
      </c>
      <c r="AV14" s="10">
        <f t="shared" si="4"/>
        <v>156000</v>
      </c>
      <c r="AW14" s="8"/>
      <c r="AX14" s="8"/>
    </row>
    <row r="15" spans="1:50">
      <c r="A15" s="4">
        <v>7</v>
      </c>
      <c r="B15" s="3" t="s">
        <v>39</v>
      </c>
      <c r="C15" s="12">
        <f t="shared" si="0"/>
        <v>1100</v>
      </c>
      <c r="D15" s="18" t="s">
        <v>31</v>
      </c>
      <c r="E15" s="12" t="s">
        <v>32</v>
      </c>
      <c r="F15" s="4" t="s">
        <v>33</v>
      </c>
      <c r="G15" s="4" t="s">
        <v>32</v>
      </c>
      <c r="H15" s="4" t="s">
        <v>33</v>
      </c>
      <c r="I15" s="5">
        <v>0</v>
      </c>
      <c r="J15" s="5">
        <v>0</v>
      </c>
      <c r="K15" s="10">
        <f t="shared" si="1"/>
        <v>0</v>
      </c>
      <c r="L15" s="5">
        <v>0</v>
      </c>
      <c r="M15" s="5">
        <v>0</v>
      </c>
      <c r="N15" s="5">
        <v>0</v>
      </c>
      <c r="O15" s="5"/>
      <c r="P15" s="5">
        <v>0</v>
      </c>
      <c r="Q15" s="5">
        <v>0</v>
      </c>
      <c r="R15" s="5">
        <v>0</v>
      </c>
      <c r="S15" s="5">
        <v>0</v>
      </c>
      <c r="T15" s="5">
        <v>0</v>
      </c>
      <c r="U15" s="5">
        <v>0</v>
      </c>
      <c r="V15" s="5">
        <v>0</v>
      </c>
      <c r="W15" s="5">
        <v>0</v>
      </c>
      <c r="X15" s="10">
        <f>SUM(L15:W15)</f>
        <v>0</v>
      </c>
      <c r="Y15" s="5">
        <v>0</v>
      </c>
      <c r="Z15" s="5"/>
      <c r="AA15" s="5">
        <v>0</v>
      </c>
      <c r="AB15" s="5">
        <v>0</v>
      </c>
      <c r="AC15" s="5">
        <v>0</v>
      </c>
      <c r="AD15" s="5">
        <v>0</v>
      </c>
      <c r="AE15" s="5">
        <v>0</v>
      </c>
      <c r="AF15" s="5">
        <v>0</v>
      </c>
      <c r="AG15" s="5">
        <v>0</v>
      </c>
      <c r="AH15" s="5">
        <v>0</v>
      </c>
      <c r="AI15" s="5">
        <v>0</v>
      </c>
      <c r="AJ15" s="5">
        <v>0</v>
      </c>
      <c r="AK15" s="10">
        <f>SUM(Y15:AJ15)</f>
        <v>0</v>
      </c>
      <c r="AL15" s="5">
        <v>0</v>
      </c>
      <c r="AM15" s="5">
        <v>0</v>
      </c>
      <c r="AN15" s="5">
        <v>0</v>
      </c>
      <c r="AO15" s="5">
        <v>0</v>
      </c>
      <c r="AP15" s="5">
        <v>0</v>
      </c>
      <c r="AQ15" s="5">
        <v>0</v>
      </c>
      <c r="AR15" s="5">
        <v>0</v>
      </c>
      <c r="AS15" s="5">
        <v>1100</v>
      </c>
      <c r="AT15" s="5">
        <v>0</v>
      </c>
      <c r="AU15" s="5">
        <v>0</v>
      </c>
      <c r="AV15" s="10">
        <f t="shared" si="4"/>
        <v>1100</v>
      </c>
      <c r="AW15" s="8"/>
      <c r="AX15" s="8"/>
    </row>
    <row r="16" spans="1:50">
      <c r="A16" s="4">
        <v>8</v>
      </c>
      <c r="B16" s="3" t="s">
        <v>40</v>
      </c>
      <c r="C16" s="12">
        <f t="shared" si="0"/>
        <v>270320</v>
      </c>
      <c r="D16" s="18" t="s">
        <v>31</v>
      </c>
      <c r="E16" s="12" t="s">
        <v>32</v>
      </c>
      <c r="F16" s="4" t="s">
        <v>33</v>
      </c>
      <c r="G16" s="4" t="s">
        <v>32</v>
      </c>
      <c r="H16" s="4" t="s">
        <v>33</v>
      </c>
      <c r="I16" s="5">
        <v>0</v>
      </c>
      <c r="J16" s="4">
        <v>27000</v>
      </c>
      <c r="K16" s="10">
        <f t="shared" si="1"/>
        <v>27000</v>
      </c>
      <c r="L16" s="5">
        <v>0</v>
      </c>
      <c r="M16" s="5">
        <v>0</v>
      </c>
      <c r="N16" s="5">
        <v>0</v>
      </c>
      <c r="O16" s="5">
        <v>12000</v>
      </c>
      <c r="P16" s="5">
        <v>0</v>
      </c>
      <c r="Q16" s="5">
        <v>15000</v>
      </c>
      <c r="R16" s="5">
        <v>15000</v>
      </c>
      <c r="S16" s="5">
        <v>0</v>
      </c>
      <c r="T16" s="5">
        <v>20000</v>
      </c>
      <c r="U16" s="5">
        <v>0</v>
      </c>
      <c r="V16" s="5">
        <v>19000</v>
      </c>
      <c r="W16" s="5">
        <v>0</v>
      </c>
      <c r="X16" s="10">
        <f>SUM(L16:W16)</f>
        <v>81000</v>
      </c>
      <c r="Y16" s="5">
        <v>0</v>
      </c>
      <c r="Z16" s="5">
        <v>10000</v>
      </c>
      <c r="AA16" s="5">
        <v>0</v>
      </c>
      <c r="AB16" s="5">
        <v>0</v>
      </c>
      <c r="AC16" s="5">
        <v>13000</v>
      </c>
      <c r="AD16" s="5">
        <v>0</v>
      </c>
      <c r="AE16" s="5">
        <v>28000</v>
      </c>
      <c r="AF16" s="5">
        <v>9000</v>
      </c>
      <c r="AG16" s="5">
        <v>10000</v>
      </c>
      <c r="AH16" s="5">
        <v>0</v>
      </c>
      <c r="AI16" s="5">
        <v>18000</v>
      </c>
      <c r="AJ16" s="5">
        <v>0</v>
      </c>
      <c r="AK16" s="10">
        <f>SUM(Y16:AJ16)</f>
        <v>88000</v>
      </c>
      <c r="AL16" s="5">
        <v>0</v>
      </c>
      <c r="AM16" s="5">
        <v>10000</v>
      </c>
      <c r="AN16" s="5">
        <v>0</v>
      </c>
      <c r="AO16" s="5">
        <v>0</v>
      </c>
      <c r="AP16" s="5">
        <v>34080</v>
      </c>
      <c r="AQ16" s="5">
        <v>0</v>
      </c>
      <c r="AR16" s="5">
        <v>0</v>
      </c>
      <c r="AS16" s="5">
        <v>16080</v>
      </c>
      <c r="AT16" s="5">
        <v>0</v>
      </c>
      <c r="AU16" s="5">
        <v>14160</v>
      </c>
      <c r="AV16" s="10">
        <f t="shared" si="4"/>
        <v>74320</v>
      </c>
      <c r="AW16" s="8"/>
      <c r="AX16" s="8"/>
    </row>
    <row r="17" spans="1:50" ht="30">
      <c r="A17" s="4">
        <v>9</v>
      </c>
      <c r="B17" s="3" t="s">
        <v>41</v>
      </c>
      <c r="C17" s="12">
        <f t="shared" si="0"/>
        <v>1790</v>
      </c>
      <c r="D17" s="18" t="s">
        <v>31</v>
      </c>
      <c r="E17" s="12" t="s">
        <v>32</v>
      </c>
      <c r="F17" s="4" t="s">
        <v>33</v>
      </c>
      <c r="G17" s="4" t="s">
        <v>32</v>
      </c>
      <c r="H17" s="4" t="s">
        <v>33</v>
      </c>
      <c r="I17" s="5">
        <v>0</v>
      </c>
      <c r="J17" s="4">
        <v>30</v>
      </c>
      <c r="K17" s="10">
        <f t="shared" si="1"/>
        <v>30</v>
      </c>
      <c r="L17" s="5">
        <v>0</v>
      </c>
      <c r="M17" s="5">
        <v>0</v>
      </c>
      <c r="N17" s="5">
        <v>0</v>
      </c>
      <c r="O17" s="5">
        <v>150</v>
      </c>
      <c r="P17" s="5">
        <v>0</v>
      </c>
      <c r="Q17" s="5">
        <v>50</v>
      </c>
      <c r="R17" s="5">
        <v>0</v>
      </c>
      <c r="S17" s="5">
        <v>0</v>
      </c>
      <c r="T17" s="5">
        <v>300</v>
      </c>
      <c r="U17" s="5">
        <v>0</v>
      </c>
      <c r="V17" s="5">
        <v>80</v>
      </c>
      <c r="W17" s="5">
        <v>0</v>
      </c>
      <c r="X17" s="10">
        <f t="shared" si="2"/>
        <v>580</v>
      </c>
      <c r="Y17" s="5">
        <v>0</v>
      </c>
      <c r="Z17" s="5">
        <v>90</v>
      </c>
      <c r="AA17" s="5">
        <v>0</v>
      </c>
      <c r="AB17" s="5">
        <v>60</v>
      </c>
      <c r="AC17" s="5">
        <v>0</v>
      </c>
      <c r="AD17" s="5">
        <v>0</v>
      </c>
      <c r="AE17" s="5">
        <v>200</v>
      </c>
      <c r="AF17" s="5">
        <v>60</v>
      </c>
      <c r="AG17" s="5">
        <v>100</v>
      </c>
      <c r="AH17" s="5">
        <v>0</v>
      </c>
      <c r="AI17" s="5">
        <v>70</v>
      </c>
      <c r="AJ17" s="5">
        <v>0</v>
      </c>
      <c r="AK17" s="10">
        <f t="shared" si="3"/>
        <v>580</v>
      </c>
      <c r="AL17" s="5">
        <v>0</v>
      </c>
      <c r="AM17" s="5">
        <v>120</v>
      </c>
      <c r="AN17" s="5">
        <v>0</v>
      </c>
      <c r="AO17" s="5">
        <v>120</v>
      </c>
      <c r="AP17" s="5">
        <v>0</v>
      </c>
      <c r="AQ17" s="5">
        <v>150</v>
      </c>
      <c r="AR17" s="5">
        <v>0</v>
      </c>
      <c r="AS17" s="5">
        <v>120</v>
      </c>
      <c r="AT17" s="5">
        <v>0</v>
      </c>
      <c r="AU17" s="5">
        <v>90</v>
      </c>
      <c r="AV17" s="10">
        <f t="shared" si="4"/>
        <v>600</v>
      </c>
      <c r="AW17" s="8"/>
      <c r="AX17" s="8"/>
    </row>
    <row r="18" spans="1:50">
      <c r="A18" s="4">
        <v>10</v>
      </c>
      <c r="B18" s="3" t="s">
        <v>42</v>
      </c>
      <c r="C18" s="12">
        <f t="shared" si="0"/>
        <v>320900</v>
      </c>
      <c r="D18" s="18" t="s">
        <v>31</v>
      </c>
      <c r="E18" s="12" t="s">
        <v>32</v>
      </c>
      <c r="F18" s="4" t="s">
        <v>33</v>
      </c>
      <c r="G18" s="4" t="s">
        <v>32</v>
      </c>
      <c r="H18" s="4" t="s">
        <v>33</v>
      </c>
      <c r="I18" s="5">
        <v>0</v>
      </c>
      <c r="J18" s="4">
        <v>10200</v>
      </c>
      <c r="K18" s="10">
        <f t="shared" si="1"/>
        <v>10200</v>
      </c>
      <c r="L18" s="5">
        <v>0</v>
      </c>
      <c r="M18" s="5">
        <v>23100</v>
      </c>
      <c r="N18" s="5">
        <v>0</v>
      </c>
      <c r="O18" s="5">
        <v>12000</v>
      </c>
      <c r="P18" s="5">
        <v>0</v>
      </c>
      <c r="Q18" s="5">
        <v>12000</v>
      </c>
      <c r="R18" s="5">
        <v>0</v>
      </c>
      <c r="S18" s="5">
        <v>0</v>
      </c>
      <c r="T18" s="5">
        <v>30000</v>
      </c>
      <c r="U18" s="5">
        <v>0</v>
      </c>
      <c r="V18" s="5">
        <v>25000</v>
      </c>
      <c r="W18" s="5">
        <v>0</v>
      </c>
      <c r="X18" s="10">
        <f t="shared" si="2"/>
        <v>102100</v>
      </c>
      <c r="Y18" s="5">
        <v>0</v>
      </c>
      <c r="Z18" s="5">
        <v>30000</v>
      </c>
      <c r="AA18" s="5">
        <v>0</v>
      </c>
      <c r="AB18" s="5">
        <v>17100</v>
      </c>
      <c r="AC18" s="5">
        <v>0</v>
      </c>
      <c r="AD18" s="5">
        <v>0</v>
      </c>
      <c r="AE18" s="5">
        <v>18300</v>
      </c>
      <c r="AF18" s="5">
        <v>16000</v>
      </c>
      <c r="AG18" s="5">
        <v>21000</v>
      </c>
      <c r="AH18" s="5">
        <v>0</v>
      </c>
      <c r="AI18" s="5">
        <v>21000</v>
      </c>
      <c r="AJ18" s="5">
        <v>0</v>
      </c>
      <c r="AK18" s="10">
        <f t="shared" si="3"/>
        <v>123400</v>
      </c>
      <c r="AL18" s="5">
        <v>0</v>
      </c>
      <c r="AM18" s="5">
        <v>12000</v>
      </c>
      <c r="AN18" s="5">
        <v>0</v>
      </c>
      <c r="AO18" s="5">
        <v>27000</v>
      </c>
      <c r="AP18" s="5">
        <v>0</v>
      </c>
      <c r="AQ18" s="5">
        <v>9000</v>
      </c>
      <c r="AR18" s="5">
        <v>0</v>
      </c>
      <c r="AS18" s="5">
        <v>18000</v>
      </c>
      <c r="AT18" s="5">
        <v>0</v>
      </c>
      <c r="AU18" s="5">
        <v>19200</v>
      </c>
      <c r="AV18" s="10">
        <f t="shared" si="4"/>
        <v>85200</v>
      </c>
      <c r="AW18" s="8"/>
      <c r="AX18" s="8"/>
    </row>
    <row r="19" spans="1:50">
      <c r="A19" s="4">
        <v>11</v>
      </c>
      <c r="B19" s="3" t="s">
        <v>43</v>
      </c>
      <c r="C19" s="12">
        <f t="shared" si="0"/>
        <v>534600</v>
      </c>
      <c r="D19" s="18" t="s">
        <v>31</v>
      </c>
      <c r="E19" s="12" t="s">
        <v>32</v>
      </c>
      <c r="F19" s="4" t="s">
        <v>33</v>
      </c>
      <c r="G19" s="4" t="s">
        <v>32</v>
      </c>
      <c r="H19" s="4" t="s">
        <v>33</v>
      </c>
      <c r="I19" s="4">
        <v>61200</v>
      </c>
      <c r="J19" s="5">
        <v>0</v>
      </c>
      <c r="K19" s="10">
        <f t="shared" si="1"/>
        <v>61200</v>
      </c>
      <c r="L19" s="5">
        <v>0</v>
      </c>
      <c r="M19" s="5">
        <v>46920</v>
      </c>
      <c r="N19" s="5">
        <v>1080</v>
      </c>
      <c r="O19" s="5">
        <v>0</v>
      </c>
      <c r="P19" s="5">
        <v>0</v>
      </c>
      <c r="Q19" s="5">
        <v>10800</v>
      </c>
      <c r="R19" s="5">
        <v>5000</v>
      </c>
      <c r="S19" s="5">
        <v>11000</v>
      </c>
      <c r="T19" s="5">
        <v>19800</v>
      </c>
      <c r="U19" s="5">
        <v>10000</v>
      </c>
      <c r="V19" s="5">
        <v>19800</v>
      </c>
      <c r="W19" s="5">
        <v>0</v>
      </c>
      <c r="X19" s="10">
        <f>SUM(L19:W19)</f>
        <v>124400</v>
      </c>
      <c r="Y19" s="5">
        <v>20000</v>
      </c>
      <c r="Z19" s="5">
        <v>60000</v>
      </c>
      <c r="AA19" s="5">
        <v>0</v>
      </c>
      <c r="AB19" s="5">
        <v>20000</v>
      </c>
      <c r="AC19" s="5">
        <v>0</v>
      </c>
      <c r="AD19" s="5">
        <v>0</v>
      </c>
      <c r="AE19" s="5">
        <v>13000</v>
      </c>
      <c r="AF19" s="5">
        <v>30000</v>
      </c>
      <c r="AG19" s="5">
        <v>20000</v>
      </c>
      <c r="AH19" s="5">
        <v>0</v>
      </c>
      <c r="AI19" s="5">
        <v>60000</v>
      </c>
      <c r="AJ19" s="5">
        <v>0</v>
      </c>
      <c r="AK19" s="10">
        <f>SUM(Y19:AJ19)</f>
        <v>223000</v>
      </c>
      <c r="AL19" s="5">
        <v>0</v>
      </c>
      <c r="AM19" s="5">
        <v>15000</v>
      </c>
      <c r="AN19" s="5">
        <v>0</v>
      </c>
      <c r="AO19" s="5">
        <v>37000</v>
      </c>
      <c r="AP19" s="5">
        <v>0</v>
      </c>
      <c r="AQ19" s="5">
        <v>18000</v>
      </c>
      <c r="AR19" s="5">
        <v>0</v>
      </c>
      <c r="AS19" s="5">
        <v>28000</v>
      </c>
      <c r="AT19" s="5">
        <v>0</v>
      </c>
      <c r="AU19" s="5">
        <v>28000</v>
      </c>
      <c r="AV19" s="10">
        <f t="shared" si="4"/>
        <v>126000</v>
      </c>
      <c r="AW19" s="8"/>
      <c r="AX19" s="8"/>
    </row>
    <row r="20" spans="1:50">
      <c r="A20" s="4">
        <v>12</v>
      </c>
      <c r="B20" s="3" t="s">
        <v>44</v>
      </c>
      <c r="C20" s="12">
        <f t="shared" si="0"/>
        <v>908500</v>
      </c>
      <c r="D20" s="18" t="s">
        <v>31</v>
      </c>
      <c r="E20" s="12" t="s">
        <v>32</v>
      </c>
      <c r="F20" s="4" t="s">
        <v>33</v>
      </c>
      <c r="G20" s="4" t="s">
        <v>32</v>
      </c>
      <c r="H20" s="4" t="s">
        <v>33</v>
      </c>
      <c r="I20" s="5">
        <v>0</v>
      </c>
      <c r="J20" s="4">
        <v>9000</v>
      </c>
      <c r="K20" s="10">
        <f t="shared" si="1"/>
        <v>9000</v>
      </c>
      <c r="L20" s="5">
        <v>0</v>
      </c>
      <c r="M20" s="7">
        <v>69000</v>
      </c>
      <c r="N20" s="7">
        <v>0</v>
      </c>
      <c r="O20" s="7">
        <v>20000</v>
      </c>
      <c r="P20" s="7">
        <v>3000</v>
      </c>
      <c r="Q20" s="7">
        <v>91900</v>
      </c>
      <c r="R20" s="7">
        <v>10000</v>
      </c>
      <c r="S20" s="5">
        <v>0</v>
      </c>
      <c r="T20" s="7">
        <v>115000</v>
      </c>
      <c r="U20" s="5">
        <v>0</v>
      </c>
      <c r="V20" s="7">
        <v>80000</v>
      </c>
      <c r="W20" s="5">
        <v>0</v>
      </c>
      <c r="X20" s="10">
        <f t="shared" si="2"/>
        <v>388900</v>
      </c>
      <c r="Y20" s="5">
        <v>0</v>
      </c>
      <c r="Z20" s="7">
        <v>72000</v>
      </c>
      <c r="AA20" s="5">
        <v>0</v>
      </c>
      <c r="AB20" s="7">
        <v>30000</v>
      </c>
      <c r="AC20" s="5">
        <v>0</v>
      </c>
      <c r="AD20" s="5">
        <v>0</v>
      </c>
      <c r="AE20" s="7">
        <v>63600</v>
      </c>
      <c r="AF20" s="7">
        <v>50000</v>
      </c>
      <c r="AG20" s="7">
        <v>30000</v>
      </c>
      <c r="AH20" s="5">
        <v>0</v>
      </c>
      <c r="AI20" s="7">
        <v>70000</v>
      </c>
      <c r="AJ20" s="5">
        <v>0</v>
      </c>
      <c r="AK20" s="10">
        <f t="shared" si="3"/>
        <v>315600</v>
      </c>
      <c r="AL20" s="5">
        <v>0</v>
      </c>
      <c r="AM20" s="7">
        <v>60000</v>
      </c>
      <c r="AN20" s="5">
        <v>0</v>
      </c>
      <c r="AO20" s="7">
        <v>70000</v>
      </c>
      <c r="AP20" s="5">
        <v>0</v>
      </c>
      <c r="AQ20" s="7">
        <v>35000</v>
      </c>
      <c r="AR20" s="5">
        <v>0</v>
      </c>
      <c r="AS20" s="5">
        <v>0</v>
      </c>
      <c r="AT20" s="5">
        <v>0</v>
      </c>
      <c r="AU20" s="7">
        <v>30000</v>
      </c>
      <c r="AV20" s="10">
        <f t="shared" si="4"/>
        <v>195000</v>
      </c>
      <c r="AW20" s="8"/>
      <c r="AX20" s="8"/>
    </row>
    <row r="21" spans="1:50">
      <c r="A21" s="4">
        <v>13</v>
      </c>
      <c r="B21" s="3" t="s">
        <v>45</v>
      </c>
      <c r="C21" s="12">
        <f t="shared" si="0"/>
        <v>161700</v>
      </c>
      <c r="D21" s="18" t="s">
        <v>31</v>
      </c>
      <c r="E21" s="12" t="s">
        <v>32</v>
      </c>
      <c r="F21" s="4" t="s">
        <v>33</v>
      </c>
      <c r="G21" s="4" t="s">
        <v>32</v>
      </c>
      <c r="H21" s="4" t="s">
        <v>33</v>
      </c>
      <c r="I21" s="5">
        <v>0</v>
      </c>
      <c r="J21" s="5">
        <v>0</v>
      </c>
      <c r="K21" s="10">
        <f t="shared" si="1"/>
        <v>0</v>
      </c>
      <c r="L21" s="5">
        <v>0</v>
      </c>
      <c r="M21" s="7">
        <v>0</v>
      </c>
      <c r="N21" s="7">
        <v>0</v>
      </c>
      <c r="O21" s="7">
        <v>30000</v>
      </c>
      <c r="P21" s="5">
        <v>0</v>
      </c>
      <c r="Q21" s="5">
        <v>0</v>
      </c>
      <c r="R21" s="5">
        <v>0</v>
      </c>
      <c r="S21" s="5">
        <v>0</v>
      </c>
      <c r="T21" s="7">
        <v>50000</v>
      </c>
      <c r="U21" s="5">
        <v>0</v>
      </c>
      <c r="V21" s="7">
        <v>14200</v>
      </c>
      <c r="W21" s="5">
        <v>0</v>
      </c>
      <c r="X21" s="10">
        <f t="shared" si="2"/>
        <v>94200</v>
      </c>
      <c r="Y21" s="5">
        <v>0</v>
      </c>
      <c r="Z21" s="7">
        <v>7000</v>
      </c>
      <c r="AA21" s="5">
        <v>0</v>
      </c>
      <c r="AB21" s="5">
        <v>0</v>
      </c>
      <c r="AC21" s="5">
        <v>0</v>
      </c>
      <c r="AD21" s="5">
        <v>0</v>
      </c>
      <c r="AE21" s="7">
        <v>9000</v>
      </c>
      <c r="AF21" s="5">
        <v>0</v>
      </c>
      <c r="AG21" s="7">
        <v>2500</v>
      </c>
      <c r="AH21" s="5">
        <v>0</v>
      </c>
      <c r="AI21" s="5">
        <v>0</v>
      </c>
      <c r="AJ21" s="5">
        <v>0</v>
      </c>
      <c r="AK21" s="10">
        <f t="shared" si="3"/>
        <v>18500</v>
      </c>
      <c r="AL21" s="5">
        <v>0</v>
      </c>
      <c r="AM21" s="7">
        <v>10000</v>
      </c>
      <c r="AN21" s="5">
        <v>0</v>
      </c>
      <c r="AO21" s="7">
        <v>10000</v>
      </c>
      <c r="AP21" s="5">
        <v>0</v>
      </c>
      <c r="AQ21" s="7">
        <v>20000</v>
      </c>
      <c r="AR21" s="5">
        <v>0</v>
      </c>
      <c r="AS21" s="5">
        <v>0</v>
      </c>
      <c r="AT21" s="5">
        <v>0</v>
      </c>
      <c r="AU21" s="7">
        <v>9000</v>
      </c>
      <c r="AV21" s="10">
        <f t="shared" si="4"/>
        <v>49000</v>
      </c>
      <c r="AW21" s="8"/>
      <c r="AX21" s="8"/>
    </row>
    <row r="22" spans="1:50">
      <c r="A22" s="4">
        <v>14</v>
      </c>
      <c r="B22" s="3" t="s">
        <v>46</v>
      </c>
      <c r="C22" s="12">
        <f t="shared" si="0"/>
        <v>1704000</v>
      </c>
      <c r="D22" s="18" t="s">
        <v>31</v>
      </c>
      <c r="E22" s="12" t="s">
        <v>32</v>
      </c>
      <c r="F22" s="4" t="s">
        <v>33</v>
      </c>
      <c r="G22" s="4" t="s">
        <v>32</v>
      </c>
      <c r="H22" s="4" t="s">
        <v>33</v>
      </c>
      <c r="I22" s="5">
        <v>0</v>
      </c>
      <c r="J22" s="4">
        <v>130000</v>
      </c>
      <c r="K22" s="10">
        <f t="shared" si="1"/>
        <v>130000</v>
      </c>
      <c r="L22" s="5">
        <v>0</v>
      </c>
      <c r="M22" s="5">
        <v>31700</v>
      </c>
      <c r="N22" s="5">
        <v>47300</v>
      </c>
      <c r="O22" s="5">
        <v>80000</v>
      </c>
      <c r="P22" s="5">
        <v>0</v>
      </c>
      <c r="Q22" s="5">
        <v>30000</v>
      </c>
      <c r="R22" s="5">
        <v>90000</v>
      </c>
      <c r="S22" s="5">
        <v>40000</v>
      </c>
      <c r="T22" s="5">
        <v>20000</v>
      </c>
      <c r="U22" s="5">
        <v>0</v>
      </c>
      <c r="V22" s="5">
        <v>60000</v>
      </c>
      <c r="W22" s="5">
        <v>0</v>
      </c>
      <c r="X22" s="10">
        <f>SUM(L22:W22)</f>
        <v>399000</v>
      </c>
      <c r="Y22" s="5">
        <v>0</v>
      </c>
      <c r="Z22" s="5">
        <v>130000</v>
      </c>
      <c r="AA22" s="5">
        <v>0</v>
      </c>
      <c r="AB22" s="5">
        <v>45000</v>
      </c>
      <c r="AC22" s="5">
        <v>0</v>
      </c>
      <c r="AD22" s="5">
        <v>0</v>
      </c>
      <c r="AE22" s="5">
        <v>80000</v>
      </c>
      <c r="AF22" s="5">
        <v>50000</v>
      </c>
      <c r="AG22" s="5">
        <v>60000</v>
      </c>
      <c r="AH22" s="5">
        <v>0</v>
      </c>
      <c r="AI22" s="5">
        <v>100000</v>
      </c>
      <c r="AJ22" s="5">
        <v>0</v>
      </c>
      <c r="AK22" s="10">
        <f>SUM(Y22:AJ22)</f>
        <v>465000</v>
      </c>
      <c r="AL22" s="5">
        <v>0</v>
      </c>
      <c r="AM22" s="5">
        <v>80000</v>
      </c>
      <c r="AN22" s="5">
        <v>0</v>
      </c>
      <c r="AO22" s="5">
        <v>90000</v>
      </c>
      <c r="AP22" s="5">
        <v>150000</v>
      </c>
      <c r="AQ22" s="5">
        <v>100000</v>
      </c>
      <c r="AR22" s="5">
        <v>100000</v>
      </c>
      <c r="AS22" s="5">
        <v>100000</v>
      </c>
      <c r="AT22" s="5">
        <v>0</v>
      </c>
      <c r="AU22" s="5">
        <v>90000</v>
      </c>
      <c r="AV22" s="10">
        <f t="shared" si="4"/>
        <v>710000</v>
      </c>
      <c r="AW22" s="8"/>
      <c r="AX22" s="8"/>
    </row>
    <row r="23" spans="1:50">
      <c r="A23" s="4">
        <v>15</v>
      </c>
      <c r="B23" s="3" t="s">
        <v>47</v>
      </c>
      <c r="C23" s="12">
        <f t="shared" si="0"/>
        <v>173560</v>
      </c>
      <c r="D23" s="18" t="s">
        <v>31</v>
      </c>
      <c r="E23" s="12" t="s">
        <v>32</v>
      </c>
      <c r="F23" s="4" t="s">
        <v>33</v>
      </c>
      <c r="G23" s="4" t="s">
        <v>32</v>
      </c>
      <c r="H23" s="4" t="s">
        <v>33</v>
      </c>
      <c r="I23" s="5">
        <v>0</v>
      </c>
      <c r="J23" s="4">
        <v>8600</v>
      </c>
      <c r="K23" s="10">
        <f t="shared" si="1"/>
        <v>8600</v>
      </c>
      <c r="L23" s="5">
        <v>0</v>
      </c>
      <c r="M23" s="5">
        <v>3000</v>
      </c>
      <c r="N23" s="5">
        <v>0</v>
      </c>
      <c r="O23" s="5">
        <v>8400</v>
      </c>
      <c r="P23" s="5">
        <v>0</v>
      </c>
      <c r="Q23" s="5">
        <v>9600</v>
      </c>
      <c r="R23" s="5">
        <v>10000</v>
      </c>
      <c r="S23" s="5">
        <v>6500</v>
      </c>
      <c r="T23" s="5">
        <v>5000</v>
      </c>
      <c r="U23" s="5">
        <v>0</v>
      </c>
      <c r="V23" s="5">
        <v>17960</v>
      </c>
      <c r="W23" s="5">
        <v>0</v>
      </c>
      <c r="X23" s="10">
        <f>SUM(L23:W23)</f>
        <v>60460</v>
      </c>
      <c r="Y23" s="5">
        <v>0</v>
      </c>
      <c r="Z23" s="5">
        <v>6000</v>
      </c>
      <c r="AA23" s="5">
        <v>0</v>
      </c>
      <c r="AB23" s="5">
        <v>10000</v>
      </c>
      <c r="AC23" s="5">
        <v>0</v>
      </c>
      <c r="AD23" s="5">
        <v>0</v>
      </c>
      <c r="AE23" s="5">
        <v>16000</v>
      </c>
      <c r="AF23" s="5">
        <v>5000</v>
      </c>
      <c r="AG23" s="5">
        <v>10000</v>
      </c>
      <c r="AH23" s="5">
        <v>0</v>
      </c>
      <c r="AI23" s="5">
        <v>12000</v>
      </c>
      <c r="AJ23" s="5">
        <v>0</v>
      </c>
      <c r="AK23" s="10">
        <f>SUM(Y23:AJ23)</f>
        <v>59000</v>
      </c>
      <c r="AL23" s="5">
        <v>0</v>
      </c>
      <c r="AM23" s="5">
        <v>7000</v>
      </c>
      <c r="AN23" s="5">
        <v>0</v>
      </c>
      <c r="AO23" s="5">
        <v>12000</v>
      </c>
      <c r="AP23" s="5">
        <v>0</v>
      </c>
      <c r="AQ23" s="5">
        <v>9000</v>
      </c>
      <c r="AR23" s="5">
        <v>0</v>
      </c>
      <c r="AS23" s="5">
        <v>7500</v>
      </c>
      <c r="AT23" s="5">
        <v>0</v>
      </c>
      <c r="AU23" s="5">
        <v>10000</v>
      </c>
      <c r="AV23" s="10">
        <f t="shared" si="4"/>
        <v>45500</v>
      </c>
      <c r="AW23" s="8"/>
      <c r="AX23" s="8"/>
    </row>
    <row r="24" spans="1:50">
      <c r="A24" s="4">
        <v>16</v>
      </c>
      <c r="B24" s="3" t="s">
        <v>48</v>
      </c>
      <c r="C24" s="12">
        <f t="shared" si="0"/>
        <v>391200</v>
      </c>
      <c r="D24" s="18" t="s">
        <v>31</v>
      </c>
      <c r="E24" s="12" t="s">
        <v>32</v>
      </c>
      <c r="F24" s="4" t="s">
        <v>33</v>
      </c>
      <c r="G24" s="4" t="s">
        <v>32</v>
      </c>
      <c r="H24" s="4" t="s">
        <v>33</v>
      </c>
      <c r="I24" s="5">
        <v>0</v>
      </c>
      <c r="J24" s="4">
        <v>24000</v>
      </c>
      <c r="K24" s="10">
        <f t="shared" si="1"/>
        <v>24000</v>
      </c>
      <c r="L24" s="5">
        <v>0</v>
      </c>
      <c r="M24" s="5">
        <v>0</v>
      </c>
      <c r="N24" s="5">
        <v>26000</v>
      </c>
      <c r="O24" s="5">
        <v>3000</v>
      </c>
      <c r="P24" s="5">
        <v>0</v>
      </c>
      <c r="Q24" s="5">
        <v>1200</v>
      </c>
      <c r="R24" s="5">
        <v>0</v>
      </c>
      <c r="S24" s="5">
        <v>26000</v>
      </c>
      <c r="T24" s="5">
        <v>27000</v>
      </c>
      <c r="U24" s="5">
        <v>38000</v>
      </c>
      <c r="V24" s="5">
        <v>17000</v>
      </c>
      <c r="W24" s="5">
        <v>0</v>
      </c>
      <c r="X24" s="10">
        <f t="shared" si="2"/>
        <v>138200</v>
      </c>
      <c r="Y24" s="5">
        <v>0</v>
      </c>
      <c r="Z24" s="5">
        <v>2000</v>
      </c>
      <c r="AA24" s="5">
        <v>8000</v>
      </c>
      <c r="AB24" s="5">
        <v>0</v>
      </c>
      <c r="AC24" s="5">
        <v>33000</v>
      </c>
      <c r="AD24" s="5">
        <v>0</v>
      </c>
      <c r="AE24" s="5">
        <v>5000</v>
      </c>
      <c r="AF24" s="5">
        <v>0</v>
      </c>
      <c r="AG24" s="5">
        <v>38000</v>
      </c>
      <c r="AH24" s="5">
        <v>0</v>
      </c>
      <c r="AI24" s="5">
        <v>0</v>
      </c>
      <c r="AJ24" s="5">
        <v>20000</v>
      </c>
      <c r="AK24" s="10">
        <f t="shared" si="3"/>
        <v>106000</v>
      </c>
      <c r="AL24" s="5">
        <v>0</v>
      </c>
      <c r="AM24" s="5">
        <v>14000</v>
      </c>
      <c r="AN24" s="5">
        <v>0</v>
      </c>
      <c r="AO24" s="5">
        <v>30000</v>
      </c>
      <c r="AP24" s="5">
        <v>0</v>
      </c>
      <c r="AQ24" s="5">
        <v>33000</v>
      </c>
      <c r="AR24" s="5">
        <v>0</v>
      </c>
      <c r="AS24" s="5">
        <v>0</v>
      </c>
      <c r="AT24" s="5">
        <v>0</v>
      </c>
      <c r="AU24" s="5">
        <v>46000</v>
      </c>
      <c r="AV24" s="10">
        <f t="shared" si="4"/>
        <v>123000</v>
      </c>
      <c r="AW24" s="8"/>
      <c r="AX24" s="8"/>
    </row>
    <row r="25" spans="1:50">
      <c r="A25" s="4">
        <v>17</v>
      </c>
      <c r="B25" s="3" t="s">
        <v>49</v>
      </c>
      <c r="C25" s="12">
        <f t="shared" si="0"/>
        <v>536000</v>
      </c>
      <c r="D25" s="18" t="s">
        <v>31</v>
      </c>
      <c r="E25" s="12" t="s">
        <v>32</v>
      </c>
      <c r="F25" s="4" t="s">
        <v>33</v>
      </c>
      <c r="G25" s="4" t="s">
        <v>32</v>
      </c>
      <c r="H25" s="4" t="s">
        <v>33</v>
      </c>
      <c r="I25" s="5">
        <v>0</v>
      </c>
      <c r="J25" s="4">
        <v>15000</v>
      </c>
      <c r="K25" s="10">
        <f t="shared" si="1"/>
        <v>15000</v>
      </c>
      <c r="L25" s="5">
        <v>0</v>
      </c>
      <c r="M25" s="5">
        <v>20000</v>
      </c>
      <c r="N25" s="5">
        <v>0</v>
      </c>
      <c r="O25" s="5">
        <v>20000</v>
      </c>
      <c r="P25" s="5">
        <v>0</v>
      </c>
      <c r="Q25" s="5">
        <v>6000</v>
      </c>
      <c r="R25" s="5">
        <v>40000</v>
      </c>
      <c r="S25" s="5">
        <v>14500</v>
      </c>
      <c r="T25" s="5">
        <v>0</v>
      </c>
      <c r="U25" s="5">
        <v>30000</v>
      </c>
      <c r="V25" s="5">
        <v>15500</v>
      </c>
      <c r="W25" s="5">
        <v>0</v>
      </c>
      <c r="X25" s="10">
        <f>SUM(L25:W25)</f>
        <v>146000</v>
      </c>
      <c r="Y25" s="5">
        <v>0</v>
      </c>
      <c r="Z25" s="5">
        <v>38000</v>
      </c>
      <c r="AA25" s="5">
        <v>0</v>
      </c>
      <c r="AB25" s="5">
        <v>30000</v>
      </c>
      <c r="AC25" s="5">
        <v>0</v>
      </c>
      <c r="AD25" s="5">
        <v>0</v>
      </c>
      <c r="AE25" s="5">
        <v>28000</v>
      </c>
      <c r="AF25" s="5">
        <v>25000</v>
      </c>
      <c r="AG25" s="5">
        <v>16000</v>
      </c>
      <c r="AH25" s="5">
        <v>0</v>
      </c>
      <c r="AI25" s="5">
        <v>55000</v>
      </c>
      <c r="AJ25" s="5">
        <v>0</v>
      </c>
      <c r="AK25" s="10">
        <f>SUM(Y25:AJ25)</f>
        <v>192000</v>
      </c>
      <c r="AL25" s="5">
        <v>0</v>
      </c>
      <c r="AM25" s="5">
        <v>20000</v>
      </c>
      <c r="AN25" s="5">
        <v>0</v>
      </c>
      <c r="AO25" s="5">
        <v>40000</v>
      </c>
      <c r="AP25" s="5">
        <v>0</v>
      </c>
      <c r="AQ25" s="5">
        <v>50000</v>
      </c>
      <c r="AR25" s="5">
        <v>0</v>
      </c>
      <c r="AS25" s="5">
        <v>25000</v>
      </c>
      <c r="AT25" s="5">
        <v>0</v>
      </c>
      <c r="AU25" s="5">
        <v>48000</v>
      </c>
      <c r="AV25" s="10">
        <f t="shared" si="4"/>
        <v>183000</v>
      </c>
      <c r="AW25" s="8"/>
      <c r="AX25" s="8"/>
    </row>
    <row r="26" spans="1:50">
      <c r="A26" s="4">
        <v>18</v>
      </c>
      <c r="B26" s="3" t="s">
        <v>50</v>
      </c>
      <c r="C26" s="12">
        <f t="shared" si="0"/>
        <v>159120</v>
      </c>
      <c r="D26" s="18" t="s">
        <v>31</v>
      </c>
      <c r="E26" s="12" t="s">
        <v>32</v>
      </c>
      <c r="F26" s="4" t="s">
        <v>33</v>
      </c>
      <c r="G26" s="4" t="s">
        <v>32</v>
      </c>
      <c r="H26" s="4" t="s">
        <v>33</v>
      </c>
      <c r="I26" s="5">
        <v>0</v>
      </c>
      <c r="J26" s="4">
        <v>3700</v>
      </c>
      <c r="K26" s="10">
        <f t="shared" si="1"/>
        <v>3700</v>
      </c>
      <c r="L26" s="5">
        <v>0</v>
      </c>
      <c r="M26" s="5">
        <v>10000</v>
      </c>
      <c r="N26" s="5">
        <v>0</v>
      </c>
      <c r="O26" s="5">
        <v>6000</v>
      </c>
      <c r="P26" s="5">
        <v>0</v>
      </c>
      <c r="Q26" s="5">
        <v>3360</v>
      </c>
      <c r="R26" s="5">
        <v>0</v>
      </c>
      <c r="S26" s="5">
        <v>5000</v>
      </c>
      <c r="T26" s="5">
        <v>9600</v>
      </c>
      <c r="U26" s="5">
        <v>0</v>
      </c>
      <c r="V26" s="5">
        <v>10080</v>
      </c>
      <c r="W26" s="5">
        <v>0</v>
      </c>
      <c r="X26" s="10">
        <f t="shared" si="2"/>
        <v>44040</v>
      </c>
      <c r="Y26" s="5">
        <v>0</v>
      </c>
      <c r="Z26" s="5">
        <v>20000</v>
      </c>
      <c r="AA26" s="5">
        <v>0</v>
      </c>
      <c r="AB26" s="5">
        <v>2880</v>
      </c>
      <c r="AC26" s="5">
        <v>0</v>
      </c>
      <c r="AD26" s="5">
        <v>0</v>
      </c>
      <c r="AE26" s="5">
        <v>8160</v>
      </c>
      <c r="AF26" s="5">
        <v>8000</v>
      </c>
      <c r="AG26" s="5">
        <v>6000</v>
      </c>
      <c r="AH26" s="5">
        <v>0</v>
      </c>
      <c r="AI26" s="5">
        <v>20000</v>
      </c>
      <c r="AJ26" s="5">
        <v>0</v>
      </c>
      <c r="AK26" s="10">
        <f t="shared" si="3"/>
        <v>65040</v>
      </c>
      <c r="AL26" s="5">
        <v>0</v>
      </c>
      <c r="AM26" s="5">
        <v>8500</v>
      </c>
      <c r="AN26" s="5">
        <v>0</v>
      </c>
      <c r="AO26" s="5">
        <v>10000</v>
      </c>
      <c r="AP26" s="5">
        <v>0</v>
      </c>
      <c r="AQ26" s="5">
        <v>16800</v>
      </c>
      <c r="AR26" s="5">
        <v>0</v>
      </c>
      <c r="AS26" s="5">
        <v>6240</v>
      </c>
      <c r="AT26" s="5">
        <v>0</v>
      </c>
      <c r="AU26" s="5">
        <v>4800</v>
      </c>
      <c r="AV26" s="10">
        <f t="shared" si="4"/>
        <v>46340</v>
      </c>
      <c r="AW26" s="8"/>
      <c r="AX26" s="8"/>
    </row>
    <row r="27" spans="1:50">
      <c r="A27" s="4">
        <v>19</v>
      </c>
      <c r="B27" s="3" t="s">
        <v>51</v>
      </c>
      <c r="C27" s="12">
        <f t="shared" si="0"/>
        <v>553100</v>
      </c>
      <c r="D27" s="18" t="s">
        <v>31</v>
      </c>
      <c r="E27" s="12" t="s">
        <v>32</v>
      </c>
      <c r="F27" s="4" t="s">
        <v>32</v>
      </c>
      <c r="G27" s="4" t="s">
        <v>32</v>
      </c>
      <c r="H27" s="4" t="s">
        <v>33</v>
      </c>
      <c r="I27" s="5">
        <v>0</v>
      </c>
      <c r="J27" s="5">
        <v>0</v>
      </c>
      <c r="K27" s="10">
        <f t="shared" si="1"/>
        <v>0</v>
      </c>
      <c r="L27" s="5">
        <v>0</v>
      </c>
      <c r="M27" s="5">
        <v>0</v>
      </c>
      <c r="N27" s="5">
        <v>0</v>
      </c>
      <c r="O27" s="5">
        <v>0</v>
      </c>
      <c r="P27" s="5">
        <v>180000</v>
      </c>
      <c r="Q27" s="5">
        <v>0</v>
      </c>
      <c r="R27" s="5">
        <v>0</v>
      </c>
      <c r="S27" s="5">
        <v>0</v>
      </c>
      <c r="T27" s="5">
        <v>0</v>
      </c>
      <c r="U27" s="5">
        <v>0</v>
      </c>
      <c r="V27" s="5">
        <v>0</v>
      </c>
      <c r="W27" s="5">
        <v>0</v>
      </c>
      <c r="X27" s="10">
        <f t="shared" si="2"/>
        <v>180000</v>
      </c>
      <c r="Y27" s="5">
        <v>0</v>
      </c>
      <c r="Z27" s="5">
        <v>0</v>
      </c>
      <c r="AA27" s="5">
        <v>0</v>
      </c>
      <c r="AB27" s="5">
        <v>173100</v>
      </c>
      <c r="AC27" s="5">
        <v>0</v>
      </c>
      <c r="AD27" s="5">
        <v>0</v>
      </c>
      <c r="AE27" s="5">
        <v>0</v>
      </c>
      <c r="AF27" s="5">
        <v>0</v>
      </c>
      <c r="AG27" s="5">
        <v>0</v>
      </c>
      <c r="AH27" s="5">
        <v>0</v>
      </c>
      <c r="AI27" s="5">
        <v>0</v>
      </c>
      <c r="AJ27" s="5">
        <v>0</v>
      </c>
      <c r="AK27" s="10">
        <f t="shared" si="3"/>
        <v>173100</v>
      </c>
      <c r="AL27" s="5">
        <v>0</v>
      </c>
      <c r="AM27" s="5">
        <v>0</v>
      </c>
      <c r="AN27" s="5">
        <v>0</v>
      </c>
      <c r="AO27" s="5">
        <v>120000</v>
      </c>
      <c r="AP27" s="5">
        <v>0</v>
      </c>
      <c r="AQ27" s="5">
        <v>80000</v>
      </c>
      <c r="AR27" s="5">
        <v>0</v>
      </c>
      <c r="AS27" s="5">
        <v>0</v>
      </c>
      <c r="AT27" s="5">
        <v>0</v>
      </c>
      <c r="AU27" s="5">
        <v>0</v>
      </c>
      <c r="AV27" s="10">
        <f t="shared" si="4"/>
        <v>200000</v>
      </c>
      <c r="AW27" s="8"/>
      <c r="AX27" s="8"/>
    </row>
    <row r="28" spans="1:50">
      <c r="A28" s="4">
        <v>20</v>
      </c>
      <c r="B28" s="3" t="s">
        <v>52</v>
      </c>
      <c r="C28" s="12">
        <f t="shared" si="0"/>
        <v>2076850</v>
      </c>
      <c r="D28" s="18" t="s">
        <v>31</v>
      </c>
      <c r="E28" s="12" t="s">
        <v>32</v>
      </c>
      <c r="F28" s="4" t="s">
        <v>32</v>
      </c>
      <c r="G28" s="4" t="s">
        <v>32</v>
      </c>
      <c r="H28" s="4" t="s">
        <v>33</v>
      </c>
      <c r="I28" s="5">
        <v>0</v>
      </c>
      <c r="J28" s="5">
        <v>0</v>
      </c>
      <c r="K28" s="10">
        <f t="shared" si="1"/>
        <v>0</v>
      </c>
      <c r="L28" s="5">
        <v>0</v>
      </c>
      <c r="M28" s="5">
        <v>0</v>
      </c>
      <c r="N28" s="5">
        <v>0</v>
      </c>
      <c r="O28" s="5">
        <v>0</v>
      </c>
      <c r="P28" s="5">
        <v>130000</v>
      </c>
      <c r="Q28" s="5">
        <v>505700</v>
      </c>
      <c r="R28" s="5">
        <v>0</v>
      </c>
      <c r="S28" s="5">
        <v>0</v>
      </c>
      <c r="T28" s="5">
        <v>0</v>
      </c>
      <c r="U28" s="5">
        <v>0</v>
      </c>
      <c r="V28" s="5">
        <v>0</v>
      </c>
      <c r="W28" s="5">
        <v>0</v>
      </c>
      <c r="X28" s="10">
        <f>SUM(L28:W28)</f>
        <v>635700</v>
      </c>
      <c r="Y28" s="5">
        <v>0</v>
      </c>
      <c r="Z28" s="5">
        <v>1150</v>
      </c>
      <c r="AA28" s="5">
        <v>0</v>
      </c>
      <c r="AB28" s="5">
        <v>200000</v>
      </c>
      <c r="AC28" s="5">
        <v>9000</v>
      </c>
      <c r="AD28" s="5">
        <v>0</v>
      </c>
      <c r="AE28" s="5">
        <v>511000</v>
      </c>
      <c r="AF28" s="5">
        <v>0</v>
      </c>
      <c r="AG28" s="5">
        <v>0</v>
      </c>
      <c r="AH28" s="5">
        <v>0</v>
      </c>
      <c r="AI28" s="5">
        <v>0</v>
      </c>
      <c r="AJ28" s="5">
        <v>0</v>
      </c>
      <c r="AK28" s="10">
        <f>SUM(Y28:AJ28)</f>
        <v>721150</v>
      </c>
      <c r="AL28" s="5">
        <v>0</v>
      </c>
      <c r="AM28" s="5">
        <v>0</v>
      </c>
      <c r="AN28" s="5">
        <v>0</v>
      </c>
      <c r="AO28" s="5">
        <v>720000</v>
      </c>
      <c r="AP28" s="5">
        <v>0</v>
      </c>
      <c r="AQ28" s="5">
        <v>0</v>
      </c>
      <c r="AR28" s="5">
        <v>0</v>
      </c>
      <c r="AS28" s="5">
        <v>0</v>
      </c>
      <c r="AT28" s="5">
        <v>0</v>
      </c>
      <c r="AU28" s="5">
        <v>0</v>
      </c>
      <c r="AV28" s="10">
        <f t="shared" si="4"/>
        <v>720000</v>
      </c>
      <c r="AW28" s="8"/>
      <c r="AX28" s="8"/>
    </row>
    <row r="29" spans="1:50">
      <c r="A29" s="4">
        <v>21</v>
      </c>
      <c r="B29" s="3" t="s">
        <v>53</v>
      </c>
      <c r="C29" s="12">
        <f t="shared" si="0"/>
        <v>399088</v>
      </c>
      <c r="D29" s="18" t="s">
        <v>31</v>
      </c>
      <c r="E29" s="12" t="s">
        <v>32</v>
      </c>
      <c r="F29" s="4" t="s">
        <v>33</v>
      </c>
      <c r="G29" s="4" t="s">
        <v>32</v>
      </c>
      <c r="H29" s="4" t="s">
        <v>33</v>
      </c>
      <c r="I29" s="5">
        <v>0</v>
      </c>
      <c r="J29" s="4">
        <v>7200</v>
      </c>
      <c r="K29" s="10">
        <f t="shared" si="1"/>
        <v>7200</v>
      </c>
      <c r="L29" s="5">
        <v>0</v>
      </c>
      <c r="M29" s="5">
        <v>9000</v>
      </c>
      <c r="N29" s="5">
        <v>0</v>
      </c>
      <c r="O29" s="5">
        <v>3000</v>
      </c>
      <c r="P29" s="5">
        <v>0</v>
      </c>
      <c r="Q29" s="5">
        <v>10960</v>
      </c>
      <c r="R29" s="5">
        <v>6240</v>
      </c>
      <c r="S29" s="5">
        <v>10000</v>
      </c>
      <c r="T29" s="5">
        <v>20160</v>
      </c>
      <c r="U29" s="5">
        <v>11960</v>
      </c>
      <c r="V29" s="5">
        <v>38040</v>
      </c>
      <c r="W29" s="5">
        <v>0</v>
      </c>
      <c r="X29" s="10">
        <f>SUM(L29:W29)</f>
        <v>109360</v>
      </c>
      <c r="Y29" s="5">
        <v>0</v>
      </c>
      <c r="Z29" s="5">
        <v>2000</v>
      </c>
      <c r="AA29" s="5">
        <v>8000</v>
      </c>
      <c r="AB29" s="5">
        <v>2000</v>
      </c>
      <c r="AC29" s="5">
        <v>4800</v>
      </c>
      <c r="AD29" s="5">
        <v>0</v>
      </c>
      <c r="AE29" s="5">
        <v>28000</v>
      </c>
      <c r="AF29" s="5">
        <v>18048</v>
      </c>
      <c r="AG29" s="5">
        <v>16000</v>
      </c>
      <c r="AH29" s="5">
        <v>0</v>
      </c>
      <c r="AI29" s="5">
        <v>62040</v>
      </c>
      <c r="AJ29" s="5">
        <v>0</v>
      </c>
      <c r="AK29" s="10">
        <f>SUM(Y29:AJ29)</f>
        <v>140888</v>
      </c>
      <c r="AL29" s="5">
        <v>0</v>
      </c>
      <c r="AM29" s="5">
        <v>40000</v>
      </c>
      <c r="AN29" s="5">
        <v>0</v>
      </c>
      <c r="AO29" s="5">
        <v>30000</v>
      </c>
      <c r="AP29" s="5">
        <v>0</v>
      </c>
      <c r="AQ29" s="5">
        <v>25560</v>
      </c>
      <c r="AR29" s="5">
        <v>0</v>
      </c>
      <c r="AS29" s="5">
        <v>15840</v>
      </c>
      <c r="AT29" s="5">
        <v>0</v>
      </c>
      <c r="AU29" s="5">
        <v>30240</v>
      </c>
      <c r="AV29" s="10">
        <f t="shared" si="4"/>
        <v>141640</v>
      </c>
      <c r="AW29" s="8"/>
      <c r="AX29" s="8"/>
    </row>
    <row r="30" spans="1:50">
      <c r="A30" s="4">
        <v>22</v>
      </c>
      <c r="B30" s="3" t="s">
        <v>54</v>
      </c>
      <c r="C30" s="12">
        <f t="shared" si="0"/>
        <v>1174</v>
      </c>
      <c r="D30" s="18" t="s">
        <v>31</v>
      </c>
      <c r="E30" s="12" t="s">
        <v>32</v>
      </c>
      <c r="F30" s="4" t="s">
        <v>33</v>
      </c>
      <c r="G30" s="4" t="s">
        <v>32</v>
      </c>
      <c r="H30" s="4" t="s">
        <v>33</v>
      </c>
      <c r="I30" s="5">
        <v>0</v>
      </c>
      <c r="J30" s="5">
        <v>0</v>
      </c>
      <c r="K30" s="10">
        <f t="shared" si="1"/>
        <v>0</v>
      </c>
      <c r="L30" s="3">
        <v>15</v>
      </c>
      <c r="M30" s="5">
        <v>20</v>
      </c>
      <c r="N30" s="5">
        <v>60</v>
      </c>
      <c r="O30" s="5">
        <v>20</v>
      </c>
      <c r="P30" s="5">
        <v>0</v>
      </c>
      <c r="Q30" s="5">
        <v>100</v>
      </c>
      <c r="R30" s="5">
        <v>0</v>
      </c>
      <c r="S30" s="5">
        <v>70</v>
      </c>
      <c r="T30" s="5">
        <v>194</v>
      </c>
      <c r="U30" s="5">
        <v>0</v>
      </c>
      <c r="V30" s="5">
        <v>50</v>
      </c>
      <c r="W30" s="5">
        <v>0</v>
      </c>
      <c r="X30" s="10">
        <f t="shared" si="2"/>
        <v>529</v>
      </c>
      <c r="Y30" s="5">
        <v>0</v>
      </c>
      <c r="Z30" s="5">
        <v>0</v>
      </c>
      <c r="AA30" s="5">
        <v>0</v>
      </c>
      <c r="AB30" s="5">
        <v>50</v>
      </c>
      <c r="AC30" s="5">
        <v>0</v>
      </c>
      <c r="AD30" s="5">
        <v>0</v>
      </c>
      <c r="AE30" s="5">
        <v>60</v>
      </c>
      <c r="AF30" s="5">
        <v>60</v>
      </c>
      <c r="AG30" s="5">
        <v>50</v>
      </c>
      <c r="AH30" s="5">
        <v>0</v>
      </c>
      <c r="AI30" s="5">
        <v>60</v>
      </c>
      <c r="AJ30" s="5">
        <v>0</v>
      </c>
      <c r="AK30" s="10">
        <f t="shared" si="3"/>
        <v>280</v>
      </c>
      <c r="AL30" s="5">
        <v>0</v>
      </c>
      <c r="AM30" s="5">
        <v>60</v>
      </c>
      <c r="AN30" s="5">
        <v>0</v>
      </c>
      <c r="AO30" s="5">
        <v>100</v>
      </c>
      <c r="AP30" s="5">
        <v>120</v>
      </c>
      <c r="AQ30" s="5">
        <v>25</v>
      </c>
      <c r="AR30" s="5">
        <v>60</v>
      </c>
      <c r="AS30" s="5">
        <v>0</v>
      </c>
      <c r="AT30" s="5">
        <v>0</v>
      </c>
      <c r="AU30" s="5">
        <v>0</v>
      </c>
      <c r="AV30" s="10">
        <f t="shared" si="4"/>
        <v>365</v>
      </c>
      <c r="AW30" s="8"/>
      <c r="AX30" s="8"/>
    </row>
    <row r="31" spans="1:50">
      <c r="A31" s="4">
        <v>23</v>
      </c>
      <c r="B31" s="3" t="s">
        <v>55</v>
      </c>
      <c r="C31" s="12">
        <f t="shared" si="0"/>
        <v>109296</v>
      </c>
      <c r="D31" s="18" t="s">
        <v>31</v>
      </c>
      <c r="E31" s="12" t="s">
        <v>32</v>
      </c>
      <c r="F31" s="4" t="s">
        <v>32</v>
      </c>
      <c r="G31" s="4" t="s">
        <v>32</v>
      </c>
      <c r="H31" s="4" t="s">
        <v>33</v>
      </c>
      <c r="I31" s="5">
        <v>0</v>
      </c>
      <c r="J31" s="4">
        <v>318</v>
      </c>
      <c r="K31" s="10">
        <f t="shared" si="1"/>
        <v>318</v>
      </c>
      <c r="L31" s="3">
        <v>5200</v>
      </c>
      <c r="M31" s="7">
        <v>5000</v>
      </c>
      <c r="N31" s="7">
        <v>12398</v>
      </c>
      <c r="O31" s="5">
        <v>0</v>
      </c>
      <c r="P31" s="5">
        <v>0</v>
      </c>
      <c r="Q31" s="5">
        <v>0</v>
      </c>
      <c r="R31" s="5">
        <v>0</v>
      </c>
      <c r="S31" s="5">
        <v>0</v>
      </c>
      <c r="T31" s="5">
        <v>0</v>
      </c>
      <c r="U31" s="7">
        <v>3700</v>
      </c>
      <c r="V31" s="5">
        <v>0</v>
      </c>
      <c r="W31" s="7">
        <v>240</v>
      </c>
      <c r="X31" s="10">
        <f t="shared" si="2"/>
        <v>26538</v>
      </c>
      <c r="Y31" s="7">
        <v>82440</v>
      </c>
      <c r="Z31" s="5">
        <v>0</v>
      </c>
      <c r="AA31" s="5">
        <v>0</v>
      </c>
      <c r="AB31" s="5">
        <v>0</v>
      </c>
      <c r="AC31" s="5">
        <v>0</v>
      </c>
      <c r="AD31" s="5">
        <v>0</v>
      </c>
      <c r="AE31" s="5">
        <v>0</v>
      </c>
      <c r="AF31" s="5">
        <v>0</v>
      </c>
      <c r="AG31" s="5">
        <v>0</v>
      </c>
      <c r="AH31" s="5">
        <v>0</v>
      </c>
      <c r="AI31" s="5">
        <v>0</v>
      </c>
      <c r="AJ31" s="5">
        <v>0</v>
      </c>
      <c r="AK31" s="10">
        <f t="shared" si="3"/>
        <v>82440</v>
      </c>
      <c r="AL31" s="5">
        <v>0</v>
      </c>
      <c r="AM31" s="5">
        <v>0</v>
      </c>
      <c r="AN31" s="5">
        <v>0</v>
      </c>
      <c r="AO31" s="5">
        <v>0</v>
      </c>
      <c r="AP31" s="5">
        <v>0</v>
      </c>
      <c r="AQ31" s="5">
        <v>0</v>
      </c>
      <c r="AR31" s="5">
        <v>0</v>
      </c>
      <c r="AS31" s="5">
        <v>0</v>
      </c>
      <c r="AT31" s="5">
        <v>0</v>
      </c>
      <c r="AU31" s="5">
        <v>0</v>
      </c>
      <c r="AV31" s="10">
        <f t="shared" si="4"/>
        <v>0</v>
      </c>
      <c r="AW31" s="8"/>
      <c r="AX31" s="8"/>
    </row>
    <row r="32" spans="1:50">
      <c r="A32" s="4">
        <v>24</v>
      </c>
      <c r="B32" s="3" t="s">
        <v>56</v>
      </c>
      <c r="C32" s="12">
        <f t="shared" si="0"/>
        <v>54000</v>
      </c>
      <c r="D32" s="18" t="s">
        <v>31</v>
      </c>
      <c r="E32" s="12" t="s">
        <v>32</v>
      </c>
      <c r="F32" s="4" t="s">
        <v>32</v>
      </c>
      <c r="G32" s="4" t="s">
        <v>32</v>
      </c>
      <c r="H32" s="4" t="s">
        <v>33</v>
      </c>
      <c r="I32" s="5">
        <v>0</v>
      </c>
      <c r="J32" s="5">
        <v>0</v>
      </c>
      <c r="K32" s="10">
        <f t="shared" si="1"/>
        <v>0</v>
      </c>
      <c r="L32" s="5">
        <v>0</v>
      </c>
      <c r="M32" s="5">
        <v>11000</v>
      </c>
      <c r="N32" s="5">
        <v>25000</v>
      </c>
      <c r="O32" s="5">
        <v>0</v>
      </c>
      <c r="P32" s="5">
        <v>14000</v>
      </c>
      <c r="Q32" s="5">
        <v>0</v>
      </c>
      <c r="R32" s="5">
        <v>0</v>
      </c>
      <c r="S32" s="5">
        <v>0</v>
      </c>
      <c r="T32" s="5">
        <v>4000</v>
      </c>
      <c r="U32" s="5">
        <v>0</v>
      </c>
      <c r="V32" s="5">
        <v>0</v>
      </c>
      <c r="W32" s="5">
        <v>0</v>
      </c>
      <c r="X32" s="10">
        <f t="shared" si="2"/>
        <v>54000</v>
      </c>
      <c r="Y32" s="5">
        <v>0</v>
      </c>
      <c r="Z32" s="5">
        <v>0</v>
      </c>
      <c r="AA32" s="5">
        <v>0</v>
      </c>
      <c r="AB32" s="5">
        <v>0</v>
      </c>
      <c r="AC32" s="5">
        <v>0</v>
      </c>
      <c r="AD32" s="5">
        <v>0</v>
      </c>
      <c r="AE32" s="5">
        <v>0</v>
      </c>
      <c r="AF32" s="5">
        <v>0</v>
      </c>
      <c r="AG32" s="5">
        <v>0</v>
      </c>
      <c r="AH32" s="5">
        <v>0</v>
      </c>
      <c r="AI32" s="5">
        <v>0</v>
      </c>
      <c r="AJ32" s="5">
        <v>0</v>
      </c>
      <c r="AK32" s="10">
        <f t="shared" si="3"/>
        <v>0</v>
      </c>
      <c r="AL32" s="5">
        <v>0</v>
      </c>
      <c r="AM32" s="5">
        <v>0</v>
      </c>
      <c r="AN32" s="5">
        <v>0</v>
      </c>
      <c r="AO32" s="5">
        <v>0</v>
      </c>
      <c r="AP32" s="5">
        <v>0</v>
      </c>
      <c r="AQ32" s="5">
        <v>0</v>
      </c>
      <c r="AR32" s="5">
        <v>0</v>
      </c>
      <c r="AS32" s="5">
        <v>0</v>
      </c>
      <c r="AT32" s="5">
        <v>0</v>
      </c>
      <c r="AU32" s="5">
        <v>0</v>
      </c>
      <c r="AV32" s="10">
        <f t="shared" si="4"/>
        <v>0</v>
      </c>
      <c r="AW32" s="8"/>
      <c r="AX32" s="8"/>
    </row>
    <row r="33" spans="1:50">
      <c r="A33" s="4">
        <v>25</v>
      </c>
      <c r="B33" s="3" t="s">
        <v>57</v>
      </c>
      <c r="C33" s="12">
        <f t="shared" si="0"/>
        <v>227250</v>
      </c>
      <c r="D33" s="18" t="s">
        <v>31</v>
      </c>
      <c r="E33" s="12" t="s">
        <v>32</v>
      </c>
      <c r="F33" s="4" t="s">
        <v>32</v>
      </c>
      <c r="G33" s="4" t="s">
        <v>32</v>
      </c>
      <c r="H33" s="4" t="s">
        <v>33</v>
      </c>
      <c r="I33" s="4">
        <v>50000</v>
      </c>
      <c r="J33" s="4">
        <v>42550</v>
      </c>
      <c r="K33" s="10">
        <f t="shared" si="1"/>
        <v>92550</v>
      </c>
      <c r="L33" s="5">
        <v>0</v>
      </c>
      <c r="M33" s="5">
        <v>0</v>
      </c>
      <c r="N33" s="5">
        <v>0</v>
      </c>
      <c r="O33" s="5">
        <v>0</v>
      </c>
      <c r="P33" s="5">
        <v>0</v>
      </c>
      <c r="Q33" s="5">
        <v>0</v>
      </c>
      <c r="R33" s="5">
        <v>0</v>
      </c>
      <c r="S33" s="5">
        <v>0</v>
      </c>
      <c r="T33" s="5">
        <v>0</v>
      </c>
      <c r="U33" s="5">
        <v>0</v>
      </c>
      <c r="V33" s="5">
        <v>30000</v>
      </c>
      <c r="W33" s="5">
        <v>90200</v>
      </c>
      <c r="X33" s="10">
        <f t="shared" si="2"/>
        <v>120200</v>
      </c>
      <c r="Y33" s="5">
        <v>0</v>
      </c>
      <c r="Z33" s="5">
        <v>0</v>
      </c>
      <c r="AA33" s="5">
        <v>14500</v>
      </c>
      <c r="AB33" s="5">
        <v>0</v>
      </c>
      <c r="AC33" s="5">
        <v>0</v>
      </c>
      <c r="AD33" s="5">
        <v>0</v>
      </c>
      <c r="AE33" s="5">
        <v>0</v>
      </c>
      <c r="AF33" s="5">
        <v>0</v>
      </c>
      <c r="AG33" s="5">
        <v>0</v>
      </c>
      <c r="AH33" s="5">
        <v>0</v>
      </c>
      <c r="AI33" s="5">
        <v>0</v>
      </c>
      <c r="AJ33" s="5">
        <v>0</v>
      </c>
      <c r="AK33" s="10">
        <f t="shared" si="3"/>
        <v>14500</v>
      </c>
      <c r="AL33" s="5">
        <v>0</v>
      </c>
      <c r="AM33" s="5">
        <v>0</v>
      </c>
      <c r="AN33" s="5">
        <v>0</v>
      </c>
      <c r="AO33" s="5">
        <v>0</v>
      </c>
      <c r="AP33" s="5">
        <v>0</v>
      </c>
      <c r="AQ33" s="5">
        <v>0</v>
      </c>
      <c r="AR33" s="5">
        <v>0</v>
      </c>
      <c r="AS33" s="5">
        <v>0</v>
      </c>
      <c r="AT33" s="5">
        <v>0</v>
      </c>
      <c r="AU33" s="5">
        <v>0</v>
      </c>
      <c r="AV33" s="10">
        <f t="shared" si="4"/>
        <v>0</v>
      </c>
      <c r="AW33" s="8"/>
      <c r="AX33" s="8"/>
    </row>
    <row r="34" spans="1:50">
      <c r="A34" s="4">
        <v>26</v>
      </c>
      <c r="B34" s="3" t="s">
        <v>58</v>
      </c>
      <c r="C34" s="12">
        <f t="shared" si="0"/>
        <v>3950</v>
      </c>
      <c r="D34" s="18" t="s">
        <v>31</v>
      </c>
      <c r="E34" s="12" t="s">
        <v>32</v>
      </c>
      <c r="F34" s="4" t="s">
        <v>32</v>
      </c>
      <c r="G34" s="4" t="s">
        <v>32</v>
      </c>
      <c r="H34" s="4" t="s">
        <v>33</v>
      </c>
      <c r="I34" s="5">
        <v>0</v>
      </c>
      <c r="J34" s="5">
        <v>0</v>
      </c>
      <c r="K34" s="10">
        <f t="shared" si="1"/>
        <v>0</v>
      </c>
      <c r="L34" s="5">
        <v>0</v>
      </c>
      <c r="M34" s="5">
        <v>0</v>
      </c>
      <c r="N34" s="5">
        <v>0</v>
      </c>
      <c r="O34" s="5">
        <v>0</v>
      </c>
      <c r="P34" s="5">
        <v>0</v>
      </c>
      <c r="Q34" s="5">
        <v>0</v>
      </c>
      <c r="R34" s="5">
        <v>0</v>
      </c>
      <c r="S34" s="5">
        <v>0</v>
      </c>
      <c r="T34" s="5">
        <v>0</v>
      </c>
      <c r="U34" s="5">
        <v>0</v>
      </c>
      <c r="V34" s="5">
        <v>0</v>
      </c>
      <c r="W34" s="5">
        <v>0</v>
      </c>
      <c r="X34" s="10">
        <f t="shared" si="2"/>
        <v>0</v>
      </c>
      <c r="Y34" s="5">
        <v>0</v>
      </c>
      <c r="Z34" s="5">
        <v>0</v>
      </c>
      <c r="AA34" s="5">
        <v>0</v>
      </c>
      <c r="AB34" s="5">
        <v>0</v>
      </c>
      <c r="AC34" s="5">
        <v>0</v>
      </c>
      <c r="AD34" s="5">
        <v>0</v>
      </c>
      <c r="AE34" s="5">
        <v>0</v>
      </c>
      <c r="AF34" s="5">
        <v>0</v>
      </c>
      <c r="AG34" s="5">
        <v>0</v>
      </c>
      <c r="AH34" s="5">
        <v>0</v>
      </c>
      <c r="AI34" s="5">
        <v>0</v>
      </c>
      <c r="AJ34" s="5">
        <v>0</v>
      </c>
      <c r="AK34" s="10">
        <f t="shared" si="3"/>
        <v>0</v>
      </c>
      <c r="AL34" s="5">
        <v>0</v>
      </c>
      <c r="AM34" s="5">
        <v>0</v>
      </c>
      <c r="AN34" s="5">
        <v>0</v>
      </c>
      <c r="AO34" s="5">
        <v>0</v>
      </c>
      <c r="AP34" s="5">
        <v>0</v>
      </c>
      <c r="AQ34" s="5">
        <v>3950</v>
      </c>
      <c r="AR34" s="5">
        <v>0</v>
      </c>
      <c r="AS34" s="5">
        <v>0</v>
      </c>
      <c r="AT34" s="5">
        <v>0</v>
      </c>
      <c r="AU34" s="5">
        <v>0</v>
      </c>
      <c r="AV34" s="10">
        <f t="shared" si="4"/>
        <v>3950</v>
      </c>
      <c r="AW34" s="8"/>
      <c r="AX34" s="8"/>
    </row>
    <row r="35" spans="1:50">
      <c r="A35" s="4">
        <v>27</v>
      </c>
      <c r="B35" s="3" t="s">
        <v>59</v>
      </c>
      <c r="C35" s="12">
        <f t="shared" si="0"/>
        <v>273000</v>
      </c>
      <c r="D35" s="18" t="s">
        <v>31</v>
      </c>
      <c r="E35" s="12" t="s">
        <v>32</v>
      </c>
      <c r="F35" s="4" t="s">
        <v>32</v>
      </c>
      <c r="G35" s="4" t="s">
        <v>32</v>
      </c>
      <c r="H35" s="4" t="s">
        <v>33</v>
      </c>
      <c r="I35" s="5">
        <v>0</v>
      </c>
      <c r="J35" s="5">
        <v>0</v>
      </c>
      <c r="K35" s="10">
        <f t="shared" si="1"/>
        <v>0</v>
      </c>
      <c r="L35" s="5">
        <v>0</v>
      </c>
      <c r="M35" s="5">
        <v>0</v>
      </c>
      <c r="N35" s="5">
        <v>0</v>
      </c>
      <c r="O35" s="5">
        <v>0</v>
      </c>
      <c r="P35" s="5">
        <v>0</v>
      </c>
      <c r="Q35" s="5">
        <v>0</v>
      </c>
      <c r="R35" s="5">
        <v>0</v>
      </c>
      <c r="S35" s="5">
        <v>0</v>
      </c>
      <c r="T35" s="5">
        <v>0</v>
      </c>
      <c r="U35" s="5">
        <v>0</v>
      </c>
      <c r="V35" s="5">
        <v>0</v>
      </c>
      <c r="W35" s="5">
        <v>0</v>
      </c>
      <c r="X35" s="10">
        <f t="shared" si="2"/>
        <v>0</v>
      </c>
      <c r="Y35" s="5">
        <v>0</v>
      </c>
      <c r="Z35" s="5">
        <v>0</v>
      </c>
      <c r="AA35" s="5">
        <v>0</v>
      </c>
      <c r="AB35" s="5">
        <v>37000</v>
      </c>
      <c r="AC35" s="5">
        <v>39750</v>
      </c>
      <c r="AD35" s="5">
        <v>17000</v>
      </c>
      <c r="AE35" s="5">
        <v>65250</v>
      </c>
      <c r="AF35" s="5">
        <v>57000</v>
      </c>
      <c r="AG35" s="5">
        <v>40200</v>
      </c>
      <c r="AH35" s="5">
        <v>16800</v>
      </c>
      <c r="AI35" s="5">
        <v>0</v>
      </c>
      <c r="AJ35" s="5">
        <v>0</v>
      </c>
      <c r="AK35" s="10">
        <f t="shared" si="3"/>
        <v>273000</v>
      </c>
      <c r="AL35" s="5">
        <v>0</v>
      </c>
      <c r="AM35" s="5">
        <v>0</v>
      </c>
      <c r="AN35" s="5">
        <v>0</v>
      </c>
      <c r="AO35" s="5">
        <v>0</v>
      </c>
      <c r="AP35" s="5">
        <v>0</v>
      </c>
      <c r="AQ35" s="5">
        <v>0</v>
      </c>
      <c r="AR35" s="5">
        <v>0</v>
      </c>
      <c r="AS35" s="5">
        <v>0</v>
      </c>
      <c r="AT35" s="5">
        <v>0</v>
      </c>
      <c r="AU35" s="5">
        <v>0</v>
      </c>
      <c r="AV35" s="10">
        <f t="shared" si="4"/>
        <v>0</v>
      </c>
      <c r="AW35" s="8"/>
      <c r="AX35" s="8"/>
    </row>
    <row r="36" spans="1:50">
      <c r="A36" s="4">
        <v>28</v>
      </c>
      <c r="B36" s="3" t="s">
        <v>60</v>
      </c>
      <c r="C36" s="12">
        <f t="shared" si="0"/>
        <v>78750</v>
      </c>
      <c r="D36" s="18" t="s">
        <v>31</v>
      </c>
      <c r="E36" s="12" t="s">
        <v>32</v>
      </c>
      <c r="F36" s="4" t="s">
        <v>32</v>
      </c>
      <c r="G36" s="4" t="s">
        <v>32</v>
      </c>
      <c r="H36" s="4" t="s">
        <v>33</v>
      </c>
      <c r="I36" s="5">
        <v>0</v>
      </c>
      <c r="J36" s="5">
        <v>0</v>
      </c>
      <c r="K36" s="10">
        <f t="shared" si="1"/>
        <v>0</v>
      </c>
      <c r="L36" s="5">
        <v>0</v>
      </c>
      <c r="M36" s="5">
        <v>0</v>
      </c>
      <c r="N36" s="5">
        <v>0</v>
      </c>
      <c r="O36" s="5">
        <v>0</v>
      </c>
      <c r="P36" s="5">
        <v>0</v>
      </c>
      <c r="Q36" s="5">
        <v>0</v>
      </c>
      <c r="R36" s="5">
        <v>33480</v>
      </c>
      <c r="S36" s="5">
        <v>0</v>
      </c>
      <c r="T36" s="5">
        <v>12000</v>
      </c>
      <c r="U36" s="5">
        <v>33270</v>
      </c>
      <c r="V36" s="5">
        <v>0</v>
      </c>
      <c r="W36" s="5">
        <v>0</v>
      </c>
      <c r="X36" s="10">
        <f t="shared" si="2"/>
        <v>78750</v>
      </c>
      <c r="Y36" s="5">
        <v>0</v>
      </c>
      <c r="Z36" s="5">
        <v>0</v>
      </c>
      <c r="AA36" s="5">
        <v>0</v>
      </c>
      <c r="AB36" s="5">
        <v>0</v>
      </c>
      <c r="AC36" s="5">
        <v>0</v>
      </c>
      <c r="AD36" s="5">
        <v>0</v>
      </c>
      <c r="AE36" s="5">
        <v>0</v>
      </c>
      <c r="AF36" s="5">
        <v>0</v>
      </c>
      <c r="AG36" s="5">
        <v>0</v>
      </c>
      <c r="AH36" s="5">
        <v>0</v>
      </c>
      <c r="AI36" s="5">
        <v>0</v>
      </c>
      <c r="AJ36" s="5">
        <v>0</v>
      </c>
      <c r="AK36" s="10">
        <f t="shared" si="3"/>
        <v>0</v>
      </c>
      <c r="AL36" s="5">
        <v>0</v>
      </c>
      <c r="AM36" s="5">
        <v>0</v>
      </c>
      <c r="AN36" s="5">
        <v>0</v>
      </c>
      <c r="AO36" s="5">
        <v>0</v>
      </c>
      <c r="AP36" s="5">
        <v>0</v>
      </c>
      <c r="AQ36" s="5">
        <v>0</v>
      </c>
      <c r="AR36" s="5">
        <v>0</v>
      </c>
      <c r="AS36" s="5">
        <v>0</v>
      </c>
      <c r="AT36" s="5">
        <v>0</v>
      </c>
      <c r="AU36" s="5">
        <v>0</v>
      </c>
      <c r="AV36" s="10">
        <f t="shared" si="4"/>
        <v>0</v>
      </c>
      <c r="AW36" s="8"/>
      <c r="AX36" s="8"/>
    </row>
    <row r="37" spans="1:50">
      <c r="A37" s="4">
        <v>29</v>
      </c>
      <c r="B37" s="3" t="s">
        <v>61</v>
      </c>
      <c r="C37" s="12">
        <f t="shared" si="0"/>
        <v>317472</v>
      </c>
      <c r="D37" s="18" t="s">
        <v>31</v>
      </c>
      <c r="E37" s="12" t="s">
        <v>32</v>
      </c>
      <c r="F37" s="4" t="s">
        <v>32</v>
      </c>
      <c r="G37" s="4" t="s">
        <v>32</v>
      </c>
      <c r="H37" s="4" t="s">
        <v>33</v>
      </c>
      <c r="I37" s="5">
        <v>0</v>
      </c>
      <c r="J37" s="4">
        <v>40266</v>
      </c>
      <c r="K37" s="10">
        <f t="shared" si="1"/>
        <v>40266</v>
      </c>
      <c r="L37" s="5">
        <v>0</v>
      </c>
      <c r="M37" s="5">
        <v>17004</v>
      </c>
      <c r="N37" s="5">
        <v>3306</v>
      </c>
      <c r="O37" s="5">
        <v>0</v>
      </c>
      <c r="P37" s="5">
        <v>0</v>
      </c>
      <c r="Q37" s="5">
        <v>0</v>
      </c>
      <c r="R37" s="5">
        <v>207276</v>
      </c>
      <c r="S37" s="5">
        <v>0</v>
      </c>
      <c r="T37" s="5">
        <v>0</v>
      </c>
      <c r="U37" s="5">
        <v>0</v>
      </c>
      <c r="V37" s="5">
        <v>0</v>
      </c>
      <c r="W37" s="5">
        <v>0</v>
      </c>
      <c r="X37" s="10">
        <f t="shared" si="2"/>
        <v>227586</v>
      </c>
      <c r="Y37" s="5">
        <v>0</v>
      </c>
      <c r="Z37" s="5">
        <v>0</v>
      </c>
      <c r="AA37" s="5">
        <v>0</v>
      </c>
      <c r="AB37" s="5">
        <v>0</v>
      </c>
      <c r="AC37" s="5">
        <v>0</v>
      </c>
      <c r="AD37" s="5">
        <v>0</v>
      </c>
      <c r="AE37" s="5">
        <v>0</v>
      </c>
      <c r="AF37" s="5">
        <v>0</v>
      </c>
      <c r="AG37" s="5">
        <v>0</v>
      </c>
      <c r="AH37" s="5">
        <v>0</v>
      </c>
      <c r="AI37" s="5">
        <v>0</v>
      </c>
      <c r="AJ37" s="5">
        <v>43020</v>
      </c>
      <c r="AK37" s="10">
        <f t="shared" si="3"/>
        <v>43020</v>
      </c>
      <c r="AL37" s="5">
        <v>0</v>
      </c>
      <c r="AM37" s="5">
        <v>0</v>
      </c>
      <c r="AN37" s="5">
        <v>0</v>
      </c>
      <c r="AO37" s="5">
        <v>0</v>
      </c>
      <c r="AP37" s="5">
        <v>0</v>
      </c>
      <c r="AQ37" s="5">
        <v>0</v>
      </c>
      <c r="AR37" s="5">
        <v>0</v>
      </c>
      <c r="AS37" s="5">
        <v>0</v>
      </c>
      <c r="AT37" s="5">
        <v>6600</v>
      </c>
      <c r="AU37" s="5">
        <v>0</v>
      </c>
      <c r="AV37" s="10">
        <f t="shared" si="4"/>
        <v>6600</v>
      </c>
      <c r="AW37" s="8"/>
      <c r="AX37" s="8"/>
    </row>
    <row r="38" spans="1:50">
      <c r="A38" s="4">
        <v>30</v>
      </c>
      <c r="B38" s="3" t="s">
        <v>62</v>
      </c>
      <c r="C38" s="12">
        <f t="shared" si="0"/>
        <v>23360</v>
      </c>
      <c r="D38" s="18" t="s">
        <v>31</v>
      </c>
      <c r="E38" s="12" t="s">
        <v>32</v>
      </c>
      <c r="F38" s="4" t="s">
        <v>33</v>
      </c>
      <c r="G38" s="4" t="s">
        <v>32</v>
      </c>
      <c r="H38" s="4" t="s">
        <v>33</v>
      </c>
      <c r="I38" s="5">
        <v>0</v>
      </c>
      <c r="J38" s="5">
        <v>0</v>
      </c>
      <c r="K38" s="10">
        <f>+I38+J38</f>
        <v>0</v>
      </c>
      <c r="L38" s="7">
        <v>0</v>
      </c>
      <c r="M38" s="7">
        <v>330</v>
      </c>
      <c r="N38" s="7">
        <v>710</v>
      </c>
      <c r="O38" s="7">
        <v>300</v>
      </c>
      <c r="P38" s="7">
        <v>0</v>
      </c>
      <c r="Q38" s="7">
        <v>150</v>
      </c>
      <c r="R38" s="7">
        <v>0</v>
      </c>
      <c r="S38" s="7">
        <v>0</v>
      </c>
      <c r="T38" s="7">
        <v>1000</v>
      </c>
      <c r="U38" s="7">
        <v>0</v>
      </c>
      <c r="V38" s="7">
        <v>1000</v>
      </c>
      <c r="W38" s="7">
        <v>1000</v>
      </c>
      <c r="X38" s="9">
        <f t="shared" si="2"/>
        <v>4490</v>
      </c>
      <c r="Y38" s="7">
        <v>0</v>
      </c>
      <c r="Z38" s="7">
        <v>1000</v>
      </c>
      <c r="AA38" s="7">
        <v>0</v>
      </c>
      <c r="AB38" s="7">
        <v>1700</v>
      </c>
      <c r="AC38" s="7">
        <v>0</v>
      </c>
      <c r="AD38" s="7">
        <v>0</v>
      </c>
      <c r="AE38" s="7">
        <v>4200</v>
      </c>
      <c r="AF38" s="7">
        <v>1000</v>
      </c>
      <c r="AG38" s="7">
        <v>900</v>
      </c>
      <c r="AH38" s="7">
        <v>1000</v>
      </c>
      <c r="AI38" s="7">
        <v>1000</v>
      </c>
      <c r="AJ38" s="7">
        <v>0</v>
      </c>
      <c r="AK38" s="9">
        <f t="shared" si="3"/>
        <v>10800</v>
      </c>
      <c r="AL38" s="7">
        <v>2000</v>
      </c>
      <c r="AM38" s="7">
        <v>0</v>
      </c>
      <c r="AN38" s="7">
        <v>530</v>
      </c>
      <c r="AO38" s="7">
        <v>400</v>
      </c>
      <c r="AP38" s="7">
        <v>400</v>
      </c>
      <c r="AQ38" s="7">
        <v>200</v>
      </c>
      <c r="AR38" s="7">
        <v>500</v>
      </c>
      <c r="AS38" s="7">
        <v>0</v>
      </c>
      <c r="AT38" s="7">
        <v>1040</v>
      </c>
      <c r="AU38" s="7">
        <v>3000</v>
      </c>
      <c r="AV38" s="9">
        <f t="shared" si="4"/>
        <v>8070</v>
      </c>
      <c r="AW38" s="8"/>
      <c r="AX38" s="8"/>
    </row>
    <row r="39" spans="1:50">
      <c r="A39" s="4">
        <v>31</v>
      </c>
      <c r="B39" s="3" t="s">
        <v>63</v>
      </c>
      <c r="C39" s="12">
        <f t="shared" si="0"/>
        <v>74050</v>
      </c>
      <c r="D39" s="18" t="s">
        <v>31</v>
      </c>
      <c r="E39" s="12" t="s">
        <v>32</v>
      </c>
      <c r="F39" s="4" t="s">
        <v>33</v>
      </c>
      <c r="G39" s="4" t="s">
        <v>32</v>
      </c>
      <c r="H39" s="4" t="s">
        <v>33</v>
      </c>
      <c r="I39" s="4">
        <v>2950</v>
      </c>
      <c r="J39" s="4">
        <v>1400</v>
      </c>
      <c r="K39" s="10">
        <f t="shared" si="1"/>
        <v>4350</v>
      </c>
      <c r="L39" s="7">
        <v>0</v>
      </c>
      <c r="M39" s="7">
        <v>1500</v>
      </c>
      <c r="N39" s="7">
        <v>0</v>
      </c>
      <c r="O39" s="7">
        <v>1500</v>
      </c>
      <c r="P39" s="7">
        <v>0</v>
      </c>
      <c r="Q39" s="7">
        <v>1500</v>
      </c>
      <c r="R39" s="7">
        <v>0</v>
      </c>
      <c r="S39" s="7">
        <v>1800</v>
      </c>
      <c r="T39" s="7">
        <v>8000</v>
      </c>
      <c r="U39" s="7">
        <v>0</v>
      </c>
      <c r="V39" s="7">
        <v>1200</v>
      </c>
      <c r="W39" s="7">
        <v>5700</v>
      </c>
      <c r="X39" s="9">
        <f>SUM(L39:W39)</f>
        <v>21200</v>
      </c>
      <c r="Y39" s="7">
        <v>0</v>
      </c>
      <c r="Z39" s="7">
        <v>4000</v>
      </c>
      <c r="AA39" s="7">
        <v>0</v>
      </c>
      <c r="AB39" s="7">
        <v>7800</v>
      </c>
      <c r="AC39" s="7">
        <v>0</v>
      </c>
      <c r="AD39" s="7">
        <v>0</v>
      </c>
      <c r="AE39" s="7">
        <v>2200</v>
      </c>
      <c r="AF39" s="7">
        <v>2500</v>
      </c>
      <c r="AG39" s="7">
        <v>1000</v>
      </c>
      <c r="AH39" s="7">
        <v>1000</v>
      </c>
      <c r="AI39" s="7">
        <v>5000</v>
      </c>
      <c r="AJ39" s="7">
        <v>0</v>
      </c>
      <c r="AK39" s="9">
        <f>SUM(Y39:AJ39)</f>
        <v>23500</v>
      </c>
      <c r="AL39" s="7">
        <v>0</v>
      </c>
      <c r="AM39" s="7">
        <v>4000</v>
      </c>
      <c r="AN39" s="7">
        <v>0</v>
      </c>
      <c r="AO39" s="7">
        <v>5000</v>
      </c>
      <c r="AP39" s="7">
        <v>0</v>
      </c>
      <c r="AQ39" s="7">
        <v>6000</v>
      </c>
      <c r="AR39" s="7">
        <v>0</v>
      </c>
      <c r="AS39" s="7">
        <v>4000</v>
      </c>
      <c r="AT39" s="7">
        <v>0</v>
      </c>
      <c r="AU39" s="7">
        <v>6000</v>
      </c>
      <c r="AV39" s="9">
        <f t="shared" si="4"/>
        <v>25000</v>
      </c>
      <c r="AW39" s="8"/>
      <c r="AX39" s="8"/>
    </row>
    <row r="40" spans="1:50">
      <c r="A40" s="4">
        <v>32</v>
      </c>
      <c r="B40" s="3" t="s">
        <v>64</v>
      </c>
      <c r="C40" s="12">
        <f>+K40+X40+AK40+AV40</f>
        <v>21</v>
      </c>
      <c r="D40" s="18" t="s">
        <v>31</v>
      </c>
      <c r="E40" s="12" t="s">
        <v>32</v>
      </c>
      <c r="F40" s="4" t="s">
        <v>33</v>
      </c>
      <c r="G40" s="4" t="s">
        <v>32</v>
      </c>
      <c r="H40" s="4" t="s">
        <v>33</v>
      </c>
      <c r="I40" s="5">
        <v>0</v>
      </c>
      <c r="J40" s="5">
        <v>0</v>
      </c>
      <c r="K40" s="10">
        <f t="shared" si="1"/>
        <v>0</v>
      </c>
      <c r="L40" s="5">
        <v>0</v>
      </c>
      <c r="M40" s="5">
        <v>0</v>
      </c>
      <c r="N40" s="5">
        <v>0</v>
      </c>
      <c r="O40" s="5">
        <v>0</v>
      </c>
      <c r="P40" s="5">
        <v>0</v>
      </c>
      <c r="Q40" s="5">
        <v>0</v>
      </c>
      <c r="R40" s="5">
        <v>0</v>
      </c>
      <c r="S40" s="5">
        <v>0</v>
      </c>
      <c r="T40" s="5">
        <v>0</v>
      </c>
      <c r="U40" s="5">
        <v>0</v>
      </c>
      <c r="V40" s="5">
        <v>0</v>
      </c>
      <c r="W40" s="5">
        <v>0</v>
      </c>
      <c r="X40" s="10">
        <f t="shared" si="2"/>
        <v>0</v>
      </c>
      <c r="Y40" s="5">
        <v>20</v>
      </c>
      <c r="Z40" s="5">
        <v>0</v>
      </c>
      <c r="AA40" s="5">
        <v>0</v>
      </c>
      <c r="AB40" s="5">
        <v>0</v>
      </c>
      <c r="AC40" s="5">
        <v>0</v>
      </c>
      <c r="AD40" s="5">
        <v>0</v>
      </c>
      <c r="AE40" s="5">
        <v>0</v>
      </c>
      <c r="AF40" s="5">
        <v>0</v>
      </c>
      <c r="AG40" s="5">
        <v>0</v>
      </c>
      <c r="AH40" s="5">
        <v>0</v>
      </c>
      <c r="AI40" s="5">
        <v>0</v>
      </c>
      <c r="AJ40" s="5">
        <v>1</v>
      </c>
      <c r="AK40" s="10">
        <f t="shared" si="3"/>
        <v>21</v>
      </c>
      <c r="AL40" s="5">
        <v>0</v>
      </c>
      <c r="AM40" s="5">
        <v>0</v>
      </c>
      <c r="AN40" s="5">
        <v>0</v>
      </c>
      <c r="AO40" s="5">
        <v>0</v>
      </c>
      <c r="AP40" s="5">
        <v>0</v>
      </c>
      <c r="AQ40" s="5">
        <v>0</v>
      </c>
      <c r="AR40" s="5">
        <v>0</v>
      </c>
      <c r="AS40" s="5">
        <v>0</v>
      </c>
      <c r="AT40" s="5">
        <v>0</v>
      </c>
      <c r="AU40" s="5">
        <v>0</v>
      </c>
      <c r="AV40" s="10">
        <f t="shared" si="4"/>
        <v>0</v>
      </c>
      <c r="AW40" s="8"/>
      <c r="AX40" s="8"/>
    </row>
    <row r="41" spans="1:50">
      <c r="A41" s="4">
        <v>33</v>
      </c>
      <c r="B41" s="3" t="s">
        <v>65</v>
      </c>
      <c r="C41" s="12">
        <f t="shared" si="0"/>
        <v>68</v>
      </c>
      <c r="D41" s="18" t="s">
        <v>31</v>
      </c>
      <c r="E41" s="12" t="s">
        <v>32</v>
      </c>
      <c r="F41" s="4" t="s">
        <v>33</v>
      </c>
      <c r="G41" s="4" t="s">
        <v>32</v>
      </c>
      <c r="H41" s="4" t="s">
        <v>33</v>
      </c>
      <c r="I41" s="5">
        <v>0</v>
      </c>
      <c r="J41" s="5">
        <v>0</v>
      </c>
      <c r="K41" s="10">
        <f t="shared" si="1"/>
        <v>0</v>
      </c>
      <c r="L41" s="5">
        <v>0</v>
      </c>
      <c r="M41" s="5">
        <v>0</v>
      </c>
      <c r="N41" s="5">
        <v>0</v>
      </c>
      <c r="O41" s="5">
        <v>0</v>
      </c>
      <c r="P41" s="5">
        <v>0</v>
      </c>
      <c r="Q41" s="5">
        <v>0</v>
      </c>
      <c r="R41" s="5">
        <v>0</v>
      </c>
      <c r="S41" s="5">
        <v>0</v>
      </c>
      <c r="T41" s="5">
        <v>0</v>
      </c>
      <c r="U41" s="5">
        <v>10</v>
      </c>
      <c r="V41" s="5">
        <v>50</v>
      </c>
      <c r="W41" s="5">
        <v>0</v>
      </c>
      <c r="X41" s="10">
        <f t="shared" si="2"/>
        <v>60</v>
      </c>
      <c r="Y41" s="5">
        <v>0</v>
      </c>
      <c r="Z41" s="5">
        <v>0</v>
      </c>
      <c r="AA41" s="5">
        <v>0</v>
      </c>
      <c r="AB41" s="5">
        <v>0</v>
      </c>
      <c r="AC41" s="5">
        <v>0</v>
      </c>
      <c r="AD41" s="5">
        <v>0</v>
      </c>
      <c r="AE41" s="5">
        <v>0</v>
      </c>
      <c r="AF41" s="5">
        <v>0</v>
      </c>
      <c r="AG41" s="5">
        <v>0</v>
      </c>
      <c r="AH41" s="5">
        <v>0</v>
      </c>
      <c r="AI41" s="5">
        <v>0</v>
      </c>
      <c r="AJ41" s="5">
        <v>0</v>
      </c>
      <c r="AK41" s="10">
        <f t="shared" si="3"/>
        <v>0</v>
      </c>
      <c r="AL41" s="5">
        <v>0</v>
      </c>
      <c r="AM41" s="5">
        <v>0</v>
      </c>
      <c r="AN41" s="5">
        <v>0</v>
      </c>
      <c r="AO41" s="5">
        <v>8</v>
      </c>
      <c r="AP41" s="5">
        <v>0</v>
      </c>
      <c r="AQ41" s="5">
        <v>0</v>
      </c>
      <c r="AR41" s="5">
        <v>0</v>
      </c>
      <c r="AS41" s="5">
        <v>0</v>
      </c>
      <c r="AT41" s="5">
        <v>0</v>
      </c>
      <c r="AU41" s="5">
        <v>0</v>
      </c>
      <c r="AV41" s="10">
        <f t="shared" si="4"/>
        <v>8</v>
      </c>
      <c r="AW41" s="8"/>
      <c r="AX41" s="8"/>
    </row>
    <row r="42" spans="1:50">
      <c r="A42" s="4">
        <v>34</v>
      </c>
      <c r="B42" s="3" t="s">
        <v>66</v>
      </c>
      <c r="C42" s="12">
        <f t="shared" si="0"/>
        <v>4200</v>
      </c>
      <c r="D42" s="18" t="s">
        <v>31</v>
      </c>
      <c r="E42" s="12" t="s">
        <v>32</v>
      </c>
      <c r="F42" s="4" t="s">
        <v>33</v>
      </c>
      <c r="G42" s="4" t="s">
        <v>32</v>
      </c>
      <c r="H42" s="4" t="s">
        <v>33</v>
      </c>
      <c r="I42" s="5">
        <v>0</v>
      </c>
      <c r="J42" s="4">
        <v>200</v>
      </c>
      <c r="K42" s="10">
        <f t="shared" si="1"/>
        <v>200</v>
      </c>
      <c r="L42" s="5">
        <v>0</v>
      </c>
      <c r="M42" s="7">
        <v>1500</v>
      </c>
      <c r="N42" s="7">
        <v>0</v>
      </c>
      <c r="O42" s="5">
        <v>0</v>
      </c>
      <c r="P42" s="5">
        <v>0</v>
      </c>
      <c r="Q42" s="5">
        <v>0</v>
      </c>
      <c r="R42" s="5">
        <v>0</v>
      </c>
      <c r="S42" s="5">
        <v>0</v>
      </c>
      <c r="T42" s="7">
        <v>200</v>
      </c>
      <c r="U42" s="5">
        <v>0</v>
      </c>
      <c r="V42" s="7">
        <v>100</v>
      </c>
      <c r="W42" s="5">
        <v>0</v>
      </c>
      <c r="X42" s="10">
        <f t="shared" si="2"/>
        <v>1800</v>
      </c>
      <c r="Y42" s="5">
        <v>0</v>
      </c>
      <c r="Z42" s="5">
        <v>0</v>
      </c>
      <c r="AA42" s="5">
        <v>0</v>
      </c>
      <c r="AB42" s="7">
        <v>100</v>
      </c>
      <c r="AC42" s="5">
        <v>0</v>
      </c>
      <c r="AD42" s="5">
        <v>0</v>
      </c>
      <c r="AE42" s="7">
        <v>100</v>
      </c>
      <c r="AF42" s="7">
        <v>150</v>
      </c>
      <c r="AG42" s="7">
        <v>120</v>
      </c>
      <c r="AH42" s="5">
        <v>0</v>
      </c>
      <c r="AI42" s="7">
        <v>330</v>
      </c>
      <c r="AJ42" s="5">
        <v>0</v>
      </c>
      <c r="AK42" s="10">
        <f t="shared" si="3"/>
        <v>800</v>
      </c>
      <c r="AL42" s="5">
        <v>0</v>
      </c>
      <c r="AM42" s="7">
        <v>200</v>
      </c>
      <c r="AN42" s="5">
        <v>0</v>
      </c>
      <c r="AO42" s="7">
        <v>200</v>
      </c>
      <c r="AP42" s="5">
        <v>0</v>
      </c>
      <c r="AQ42" s="5">
        <v>0</v>
      </c>
      <c r="AR42" s="7">
        <v>200</v>
      </c>
      <c r="AS42" s="7">
        <v>500</v>
      </c>
      <c r="AT42" s="5">
        <v>0</v>
      </c>
      <c r="AU42" s="7">
        <v>300</v>
      </c>
      <c r="AV42" s="10">
        <f t="shared" si="4"/>
        <v>1400</v>
      </c>
      <c r="AW42" s="8"/>
      <c r="AX42" s="8"/>
    </row>
    <row r="43" spans="1:50" ht="30">
      <c r="A43" s="4">
        <v>35</v>
      </c>
      <c r="B43" s="3" t="s">
        <v>67</v>
      </c>
      <c r="C43" s="12">
        <f t="shared" si="0"/>
        <v>100000</v>
      </c>
      <c r="D43" s="12" t="s">
        <v>68</v>
      </c>
      <c r="E43" s="12" t="s">
        <v>33</v>
      </c>
      <c r="F43" s="4" t="s">
        <v>33</v>
      </c>
      <c r="G43" s="4" t="s">
        <v>32</v>
      </c>
      <c r="H43" s="4" t="s">
        <v>33</v>
      </c>
      <c r="I43" s="4">
        <v>50000</v>
      </c>
      <c r="J43" s="5">
        <v>0</v>
      </c>
      <c r="K43" s="10">
        <f t="shared" si="1"/>
        <v>50000</v>
      </c>
      <c r="L43" s="5">
        <v>0</v>
      </c>
      <c r="M43" s="5">
        <v>0</v>
      </c>
      <c r="N43" s="5">
        <v>0</v>
      </c>
      <c r="O43" s="5">
        <v>0</v>
      </c>
      <c r="P43" s="5">
        <v>0</v>
      </c>
      <c r="Q43" s="5">
        <v>0</v>
      </c>
      <c r="R43" s="5">
        <v>0</v>
      </c>
      <c r="S43" s="5">
        <v>0</v>
      </c>
      <c r="T43" s="5">
        <v>0</v>
      </c>
      <c r="U43" s="5">
        <v>0</v>
      </c>
      <c r="V43" s="5">
        <v>0</v>
      </c>
      <c r="W43" s="5">
        <v>0</v>
      </c>
      <c r="X43" s="10">
        <f>SUM(L43:W43)</f>
        <v>0</v>
      </c>
      <c r="Y43" s="5">
        <v>0</v>
      </c>
      <c r="Z43" s="5">
        <v>0</v>
      </c>
      <c r="AA43" s="5">
        <v>0</v>
      </c>
      <c r="AB43" s="5">
        <v>0</v>
      </c>
      <c r="AC43" s="5">
        <v>0</v>
      </c>
      <c r="AD43" s="5">
        <v>0</v>
      </c>
      <c r="AE43" s="5">
        <v>50000</v>
      </c>
      <c r="AF43" s="5">
        <v>0</v>
      </c>
      <c r="AG43" s="5">
        <v>0</v>
      </c>
      <c r="AH43" s="5">
        <v>0</v>
      </c>
      <c r="AI43" s="5">
        <v>0</v>
      </c>
      <c r="AJ43" s="5">
        <v>0</v>
      </c>
      <c r="AK43" s="10">
        <f>SUM(Y43:AJ43)</f>
        <v>50000</v>
      </c>
      <c r="AL43" s="5">
        <v>0</v>
      </c>
      <c r="AM43" s="5">
        <v>0</v>
      </c>
      <c r="AN43" s="5">
        <v>0</v>
      </c>
      <c r="AO43" s="5">
        <v>0</v>
      </c>
      <c r="AP43" s="5">
        <v>0</v>
      </c>
      <c r="AQ43" s="5">
        <v>0</v>
      </c>
      <c r="AR43" s="5">
        <v>0</v>
      </c>
      <c r="AS43" s="5">
        <v>0</v>
      </c>
      <c r="AT43" s="5">
        <v>0</v>
      </c>
      <c r="AU43" s="5">
        <v>0</v>
      </c>
      <c r="AV43" s="10">
        <f t="shared" si="4"/>
        <v>0</v>
      </c>
      <c r="AW43" s="8"/>
      <c r="AX43" s="8"/>
    </row>
    <row r="44" spans="1:50" ht="30">
      <c r="A44" s="4">
        <v>36</v>
      </c>
      <c r="B44" s="3" t="s">
        <v>63</v>
      </c>
      <c r="C44" s="12">
        <f t="shared" si="0"/>
        <v>1200</v>
      </c>
      <c r="D44" s="12" t="s">
        <v>68</v>
      </c>
      <c r="E44" s="12" t="s">
        <v>32</v>
      </c>
      <c r="F44" s="4" t="s">
        <v>33</v>
      </c>
      <c r="G44" s="4" t="s">
        <v>32</v>
      </c>
      <c r="H44" s="4" t="s">
        <v>33</v>
      </c>
      <c r="I44" s="5">
        <v>0</v>
      </c>
      <c r="J44" s="5">
        <v>0</v>
      </c>
      <c r="K44" s="10">
        <f t="shared" si="1"/>
        <v>0</v>
      </c>
      <c r="L44" s="5">
        <v>0</v>
      </c>
      <c r="M44" s="5">
        <v>0</v>
      </c>
      <c r="N44" s="5">
        <v>0</v>
      </c>
      <c r="O44" s="5">
        <v>0</v>
      </c>
      <c r="P44" s="5">
        <v>0</v>
      </c>
      <c r="Q44" s="5">
        <v>0</v>
      </c>
      <c r="R44" s="5">
        <v>0</v>
      </c>
      <c r="S44" s="5">
        <v>0</v>
      </c>
      <c r="T44" s="5">
        <v>0</v>
      </c>
      <c r="U44" s="5">
        <v>0</v>
      </c>
      <c r="V44" s="5">
        <v>0</v>
      </c>
      <c r="W44" s="5">
        <v>0</v>
      </c>
      <c r="X44" s="10">
        <f>SUM(L44:W44)</f>
        <v>0</v>
      </c>
      <c r="Y44" s="5">
        <v>0</v>
      </c>
      <c r="Z44" s="5">
        <v>0</v>
      </c>
      <c r="AA44" s="5">
        <v>0</v>
      </c>
      <c r="AB44" s="5">
        <v>0</v>
      </c>
      <c r="AC44" s="5">
        <v>0</v>
      </c>
      <c r="AD44" s="5">
        <v>0</v>
      </c>
      <c r="AE44" s="5">
        <v>0</v>
      </c>
      <c r="AF44" s="5">
        <v>0</v>
      </c>
      <c r="AG44" s="5">
        <v>0</v>
      </c>
      <c r="AH44" s="5">
        <v>0</v>
      </c>
      <c r="AI44" s="5">
        <v>0</v>
      </c>
      <c r="AJ44" s="5">
        <v>0</v>
      </c>
      <c r="AK44" s="10">
        <f>SUM(Y44:AJ44)</f>
        <v>0</v>
      </c>
      <c r="AL44" s="5">
        <v>0</v>
      </c>
      <c r="AM44" s="5">
        <v>1200</v>
      </c>
      <c r="AN44" s="5">
        <v>0</v>
      </c>
      <c r="AO44" s="5">
        <v>0</v>
      </c>
      <c r="AP44" s="5">
        <v>0</v>
      </c>
      <c r="AQ44" s="5">
        <v>0</v>
      </c>
      <c r="AR44" s="5">
        <v>0</v>
      </c>
      <c r="AS44" s="5">
        <v>0</v>
      </c>
      <c r="AT44" s="5">
        <v>0</v>
      </c>
      <c r="AU44" s="5">
        <v>0</v>
      </c>
      <c r="AV44" s="10">
        <f t="shared" si="4"/>
        <v>1200</v>
      </c>
      <c r="AW44" s="8"/>
      <c r="AX44" s="8"/>
    </row>
    <row r="45" spans="1:50" ht="30">
      <c r="A45" s="4">
        <v>37</v>
      </c>
      <c r="B45" s="3" t="s">
        <v>69</v>
      </c>
      <c r="C45" s="12">
        <f t="shared" si="0"/>
        <v>5000</v>
      </c>
      <c r="D45" s="12" t="s">
        <v>68</v>
      </c>
      <c r="E45" s="12" t="s">
        <v>32</v>
      </c>
      <c r="F45" s="4" t="s">
        <v>33</v>
      </c>
      <c r="G45" s="4" t="s">
        <v>32</v>
      </c>
      <c r="H45" s="4" t="s">
        <v>33</v>
      </c>
      <c r="I45" s="5">
        <v>0</v>
      </c>
      <c r="J45" s="5">
        <v>0</v>
      </c>
      <c r="K45" s="10">
        <f t="shared" si="1"/>
        <v>0</v>
      </c>
      <c r="L45" s="5">
        <v>0</v>
      </c>
      <c r="M45" s="5">
        <v>0</v>
      </c>
      <c r="N45" s="5">
        <v>0</v>
      </c>
      <c r="O45" s="5">
        <v>0</v>
      </c>
      <c r="P45" s="5">
        <v>0</v>
      </c>
      <c r="Q45" s="5">
        <v>0</v>
      </c>
      <c r="R45" s="5">
        <v>0</v>
      </c>
      <c r="S45" s="5">
        <v>0</v>
      </c>
      <c r="T45" s="5">
        <v>0</v>
      </c>
      <c r="U45" s="5">
        <v>0</v>
      </c>
      <c r="V45" s="5">
        <v>0</v>
      </c>
      <c r="W45" s="5">
        <v>1000</v>
      </c>
      <c r="X45" s="10">
        <f>SUM(L45:W45)</f>
        <v>1000</v>
      </c>
      <c r="Y45" s="5">
        <v>0</v>
      </c>
      <c r="Z45" s="5">
        <v>0</v>
      </c>
      <c r="AA45" s="5">
        <v>0</v>
      </c>
      <c r="AB45" s="5">
        <v>0</v>
      </c>
      <c r="AC45" s="5">
        <v>0</v>
      </c>
      <c r="AD45" s="5">
        <v>0</v>
      </c>
      <c r="AE45" s="5">
        <v>2000</v>
      </c>
      <c r="AF45" s="5">
        <v>0</v>
      </c>
      <c r="AG45" s="5">
        <v>0</v>
      </c>
      <c r="AH45" s="5">
        <v>0</v>
      </c>
      <c r="AI45" s="5">
        <v>0</v>
      </c>
      <c r="AJ45" s="5">
        <v>0</v>
      </c>
      <c r="AK45" s="10">
        <f>SUM(Y45:AJ45)</f>
        <v>2000</v>
      </c>
      <c r="AL45" s="5">
        <v>2000</v>
      </c>
      <c r="AM45" s="5">
        <v>0</v>
      </c>
      <c r="AN45" s="5">
        <v>0</v>
      </c>
      <c r="AO45" s="5">
        <v>0</v>
      </c>
      <c r="AP45" s="5">
        <v>0</v>
      </c>
      <c r="AQ45" s="5">
        <v>0</v>
      </c>
      <c r="AR45" s="5">
        <v>0</v>
      </c>
      <c r="AS45" s="5">
        <v>0</v>
      </c>
      <c r="AT45" s="5">
        <v>0</v>
      </c>
      <c r="AU45" s="5">
        <v>0</v>
      </c>
      <c r="AV45" s="10">
        <f t="shared" si="4"/>
        <v>2000</v>
      </c>
      <c r="AW45" s="8"/>
      <c r="AX45" s="8"/>
    </row>
    <row r="46" spans="1:50">
      <c r="A46" s="35" t="s">
        <v>70</v>
      </c>
      <c r="B46" s="36"/>
      <c r="C46" s="16">
        <f>SUM(C9:C45)</f>
        <v>11603519</v>
      </c>
      <c r="D46" s="17"/>
      <c r="E46" s="13"/>
      <c r="F46" s="13"/>
      <c r="G46" s="13"/>
      <c r="H46" s="11"/>
      <c r="I46" s="15">
        <f t="shared" ref="I46:J46" si="5">SUM(I9:I45)</f>
        <v>164150</v>
      </c>
      <c r="J46" s="15">
        <f t="shared" si="5"/>
        <v>361464</v>
      </c>
      <c r="K46" s="15">
        <f>SUM(K9:K45)</f>
        <v>525614</v>
      </c>
      <c r="L46" s="15">
        <f>SUM(L9:L45)</f>
        <v>5215</v>
      </c>
      <c r="M46" s="15">
        <f>SUM(M9:M45)</f>
        <v>490474</v>
      </c>
      <c r="N46" s="15">
        <f t="shared" ref="N46:AV46" si="6">SUM(N9:N45)</f>
        <v>115854</v>
      </c>
      <c r="O46" s="15">
        <f t="shared" si="6"/>
        <v>252370</v>
      </c>
      <c r="P46" s="15">
        <f t="shared" si="6"/>
        <v>337000</v>
      </c>
      <c r="Q46" s="15">
        <f>SUM(Q9:Q45)</f>
        <v>810220</v>
      </c>
      <c r="R46" s="15">
        <f t="shared" si="6"/>
        <v>463996</v>
      </c>
      <c r="S46" s="15">
        <f t="shared" si="6"/>
        <v>179870</v>
      </c>
      <c r="T46" s="15">
        <f t="shared" si="6"/>
        <v>438654</v>
      </c>
      <c r="U46" s="15">
        <f t="shared" si="6"/>
        <v>133940</v>
      </c>
      <c r="V46" s="15">
        <f t="shared" si="6"/>
        <v>468860</v>
      </c>
      <c r="W46" s="15">
        <f>SUM(W9:W45)</f>
        <v>98140</v>
      </c>
      <c r="X46" s="15">
        <f t="shared" si="6"/>
        <v>3794593</v>
      </c>
      <c r="Y46" s="15">
        <f t="shared" si="6"/>
        <v>102460</v>
      </c>
      <c r="Z46" s="15">
        <f t="shared" si="6"/>
        <v>573240</v>
      </c>
      <c r="AA46" s="15">
        <f t="shared" si="6"/>
        <v>30500</v>
      </c>
      <c r="AB46" s="15">
        <f t="shared" si="6"/>
        <v>689190</v>
      </c>
      <c r="AC46" s="15">
        <f t="shared" si="6"/>
        <v>99550</v>
      </c>
      <c r="AD46" s="15">
        <f t="shared" si="6"/>
        <v>17000</v>
      </c>
      <c r="AE46" s="15">
        <f t="shared" si="6"/>
        <v>1038870</v>
      </c>
      <c r="AF46" s="15">
        <f t="shared" si="6"/>
        <v>410018</v>
      </c>
      <c r="AG46" s="15">
        <f t="shared" si="6"/>
        <v>397270</v>
      </c>
      <c r="AH46" s="15">
        <f t="shared" si="6"/>
        <v>22800</v>
      </c>
      <c r="AI46" s="15">
        <f t="shared" si="6"/>
        <v>562300</v>
      </c>
      <c r="AJ46" s="15">
        <f t="shared" si="6"/>
        <v>113021</v>
      </c>
      <c r="AK46" s="15">
        <f t="shared" si="6"/>
        <v>4056219</v>
      </c>
      <c r="AL46" s="15">
        <f t="shared" si="6"/>
        <v>4000</v>
      </c>
      <c r="AM46" s="15">
        <f t="shared" si="6"/>
        <v>362080</v>
      </c>
      <c r="AN46" s="15">
        <f t="shared" si="6"/>
        <v>530</v>
      </c>
      <c r="AO46" s="15">
        <f t="shared" si="6"/>
        <v>1318628</v>
      </c>
      <c r="AP46" s="15">
        <f t="shared" si="6"/>
        <v>184600</v>
      </c>
      <c r="AQ46" s="15">
        <f t="shared" si="6"/>
        <v>462485</v>
      </c>
      <c r="AR46" s="15">
        <f t="shared" si="6"/>
        <v>100760</v>
      </c>
      <c r="AS46" s="15">
        <f t="shared" si="6"/>
        <v>349380</v>
      </c>
      <c r="AT46" s="15">
        <f t="shared" si="6"/>
        <v>7640</v>
      </c>
      <c r="AU46" s="15">
        <f t="shared" si="6"/>
        <v>436990</v>
      </c>
      <c r="AV46" s="15">
        <f t="shared" si="6"/>
        <v>3227093</v>
      </c>
      <c r="AW46" s="8"/>
      <c r="AX46" s="8"/>
    </row>
    <row r="47" spans="1:50">
      <c r="B47" s="19" t="s">
        <v>71</v>
      </c>
      <c r="K47" s="1"/>
    </row>
    <row r="48" spans="1:50">
      <c r="C48" s="14"/>
      <c r="D48" s="14"/>
    </row>
  </sheetData>
  <mergeCells count="22">
    <mergeCell ref="K7:K8"/>
    <mergeCell ref="B1:V1"/>
    <mergeCell ref="B2:V2"/>
    <mergeCell ref="B3:V3"/>
    <mergeCell ref="B4:V4"/>
    <mergeCell ref="B5:V5"/>
    <mergeCell ref="AK7:AK8"/>
    <mergeCell ref="AV7:AV8"/>
    <mergeCell ref="E7:E8"/>
    <mergeCell ref="A46:B46"/>
    <mergeCell ref="D7:D8"/>
    <mergeCell ref="L7:W7"/>
    <mergeCell ref="Y7:AJ7"/>
    <mergeCell ref="AL7:AU7"/>
    <mergeCell ref="A7:A8"/>
    <mergeCell ref="B7:B8"/>
    <mergeCell ref="C7:C8"/>
    <mergeCell ref="F7:F8"/>
    <mergeCell ref="G7:G8"/>
    <mergeCell ref="H7:H8"/>
    <mergeCell ref="X7:X8"/>
    <mergeCell ref="I7:J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48"/>
  <sheetViews>
    <sheetView topLeftCell="A13" zoomScale="90" zoomScaleNormal="90" workbookViewId="0">
      <selection activeCell="B47" sqref="B47"/>
    </sheetView>
  </sheetViews>
  <sheetFormatPr defaultColWidth="11.42578125" defaultRowHeight="15"/>
  <cols>
    <col min="1" max="1" width="4.140625" style="2" bestFit="1" customWidth="1"/>
    <col min="2" max="2" width="101.7109375" style="1" customWidth="1"/>
    <col min="3" max="3" width="18.42578125" style="2" customWidth="1"/>
    <col min="4" max="4" width="14.5703125" style="2" customWidth="1"/>
    <col min="5" max="5" width="10.42578125" style="2" customWidth="1"/>
    <col min="6" max="6" width="15.28515625" style="2" customWidth="1"/>
    <col min="7" max="7" width="11.42578125" style="2" customWidth="1"/>
    <col min="8" max="8" width="14.5703125" style="1" customWidth="1"/>
    <col min="9" max="16384" width="11.42578125" style="1"/>
  </cols>
  <sheetData>
    <row r="1" spans="1:9">
      <c r="B1" s="38" t="s">
        <v>0</v>
      </c>
      <c r="C1" s="38"/>
      <c r="D1" s="38"/>
      <c r="E1" s="38"/>
      <c r="F1" s="38"/>
      <c r="G1" s="38"/>
    </row>
    <row r="2" spans="1:9">
      <c r="B2" s="38" t="s">
        <v>1</v>
      </c>
      <c r="C2" s="38"/>
      <c r="D2" s="38"/>
      <c r="E2" s="38"/>
      <c r="F2" s="38"/>
      <c r="G2" s="38"/>
    </row>
    <row r="3" spans="1:9">
      <c r="B3" s="38" t="s">
        <v>2</v>
      </c>
      <c r="C3" s="38"/>
      <c r="D3" s="38"/>
      <c r="E3" s="38"/>
      <c r="F3" s="38"/>
      <c r="G3" s="38"/>
    </row>
    <row r="4" spans="1:9">
      <c r="B4" s="38" t="s">
        <v>72</v>
      </c>
      <c r="C4" s="38"/>
      <c r="D4" s="38"/>
      <c r="E4" s="38"/>
      <c r="F4" s="38"/>
      <c r="G4" s="38"/>
    </row>
    <row r="5" spans="1:9">
      <c r="B5" s="38" t="s">
        <v>4</v>
      </c>
      <c r="C5" s="38"/>
      <c r="D5" s="38"/>
      <c r="E5" s="38"/>
      <c r="F5" s="38"/>
      <c r="G5" s="38"/>
    </row>
    <row r="7" spans="1:9">
      <c r="A7" s="34" t="s">
        <v>6</v>
      </c>
      <c r="B7" s="34" t="s">
        <v>7</v>
      </c>
      <c r="C7" s="32" t="s">
        <v>73</v>
      </c>
      <c r="D7" s="34" t="s">
        <v>10</v>
      </c>
      <c r="E7" s="34" t="s">
        <v>11</v>
      </c>
      <c r="F7" s="34" t="s">
        <v>12</v>
      </c>
      <c r="G7" s="34" t="s">
        <v>13</v>
      </c>
    </row>
    <row r="8" spans="1:9" s="2" customFormat="1">
      <c r="A8" s="34"/>
      <c r="B8" s="34"/>
      <c r="C8" s="33"/>
      <c r="D8" s="34"/>
      <c r="E8" s="34"/>
      <c r="F8" s="34"/>
      <c r="G8" s="34"/>
    </row>
    <row r="9" spans="1:9">
      <c r="A9" s="4">
        <v>1</v>
      </c>
      <c r="B9" s="3" t="s">
        <v>30</v>
      </c>
      <c r="C9" s="12">
        <v>522500</v>
      </c>
      <c r="D9" s="12">
        <v>522500</v>
      </c>
      <c r="E9" s="5">
        <v>0</v>
      </c>
      <c r="F9" s="20">
        <v>522500</v>
      </c>
      <c r="G9" s="5">
        <v>0</v>
      </c>
      <c r="H9" s="8"/>
      <c r="I9" s="8"/>
    </row>
    <row r="10" spans="1:9">
      <c r="A10" s="4">
        <v>2</v>
      </c>
      <c r="B10" s="3" t="s">
        <v>34</v>
      </c>
      <c r="C10" s="12">
        <v>188700</v>
      </c>
      <c r="D10" s="12">
        <v>188700</v>
      </c>
      <c r="E10" s="5">
        <v>0</v>
      </c>
      <c r="F10" s="20">
        <v>188700</v>
      </c>
      <c r="G10" s="5">
        <v>0</v>
      </c>
      <c r="H10" s="8"/>
      <c r="I10" s="8"/>
    </row>
    <row r="11" spans="1:9">
      <c r="A11" s="4">
        <v>3</v>
      </c>
      <c r="B11" s="3" t="s">
        <v>35</v>
      </c>
      <c r="C11" s="12">
        <v>24800</v>
      </c>
      <c r="D11" s="12">
        <v>24800</v>
      </c>
      <c r="E11" s="5">
        <v>0</v>
      </c>
      <c r="F11" s="20">
        <v>24800</v>
      </c>
      <c r="G11" s="5">
        <v>0</v>
      </c>
      <c r="H11" s="8"/>
      <c r="I11" s="8"/>
    </row>
    <row r="12" spans="1:9">
      <c r="A12" s="4">
        <v>4</v>
      </c>
      <c r="B12" s="3" t="s">
        <v>36</v>
      </c>
      <c r="C12" s="12">
        <v>77000</v>
      </c>
      <c r="D12" s="12">
        <v>77000</v>
      </c>
      <c r="E12" s="5">
        <v>0</v>
      </c>
      <c r="F12" s="20">
        <v>77000</v>
      </c>
      <c r="G12" s="5">
        <v>0</v>
      </c>
      <c r="H12" s="8"/>
      <c r="I12" s="8"/>
    </row>
    <row r="13" spans="1:9">
      <c r="A13" s="4">
        <v>5</v>
      </c>
      <c r="B13" s="3" t="s">
        <v>37</v>
      </c>
      <c r="C13" s="12">
        <v>733800</v>
      </c>
      <c r="D13" s="12">
        <v>733800</v>
      </c>
      <c r="E13" s="5">
        <v>0</v>
      </c>
      <c r="F13" s="20">
        <v>733800</v>
      </c>
      <c r="G13" s="5">
        <v>0</v>
      </c>
      <c r="H13" s="8"/>
      <c r="I13" s="8"/>
    </row>
    <row r="14" spans="1:9" ht="30">
      <c r="A14" s="4">
        <v>6</v>
      </c>
      <c r="B14" s="3" t="s">
        <v>38</v>
      </c>
      <c r="C14" s="12">
        <v>592100</v>
      </c>
      <c r="D14" s="12">
        <v>592100</v>
      </c>
      <c r="E14" s="5">
        <v>0</v>
      </c>
      <c r="F14" s="20">
        <v>592100</v>
      </c>
      <c r="G14" s="5">
        <v>0</v>
      </c>
      <c r="H14" s="8"/>
      <c r="I14" s="8"/>
    </row>
    <row r="15" spans="1:9">
      <c r="A15" s="4">
        <v>7</v>
      </c>
      <c r="B15" s="3" t="s">
        <v>39</v>
      </c>
      <c r="C15" s="12">
        <v>1100</v>
      </c>
      <c r="D15" s="12">
        <v>1100</v>
      </c>
      <c r="E15" s="5">
        <v>0</v>
      </c>
      <c r="F15" s="20">
        <v>1100</v>
      </c>
      <c r="G15" s="5">
        <v>0</v>
      </c>
      <c r="H15" s="8"/>
      <c r="I15" s="8"/>
    </row>
    <row r="16" spans="1:9">
      <c r="A16" s="4">
        <v>8</v>
      </c>
      <c r="B16" s="3" t="s">
        <v>40</v>
      </c>
      <c r="C16" s="12">
        <v>270320</v>
      </c>
      <c r="D16" s="12">
        <v>270320</v>
      </c>
      <c r="E16" s="5">
        <v>0</v>
      </c>
      <c r="F16" s="20">
        <v>270320</v>
      </c>
      <c r="G16" s="5">
        <v>0</v>
      </c>
      <c r="H16" s="8"/>
      <c r="I16" s="8"/>
    </row>
    <row r="17" spans="1:9">
      <c r="A17" s="4">
        <v>9</v>
      </c>
      <c r="B17" s="3" t="s">
        <v>41</v>
      </c>
      <c r="C17" s="12">
        <v>1790</v>
      </c>
      <c r="D17" s="12">
        <v>1790</v>
      </c>
      <c r="E17" s="5">
        <v>0</v>
      </c>
      <c r="F17" s="20">
        <v>1790</v>
      </c>
      <c r="G17" s="5">
        <v>0</v>
      </c>
      <c r="H17" s="8"/>
      <c r="I17" s="8"/>
    </row>
    <row r="18" spans="1:9">
      <c r="A18" s="4">
        <v>10</v>
      </c>
      <c r="B18" s="3" t="s">
        <v>42</v>
      </c>
      <c r="C18" s="12">
        <v>320900</v>
      </c>
      <c r="D18" s="12">
        <v>320900</v>
      </c>
      <c r="E18" s="5">
        <v>0</v>
      </c>
      <c r="F18" s="20">
        <v>320900</v>
      </c>
      <c r="G18" s="5">
        <v>0</v>
      </c>
      <c r="H18" s="8"/>
      <c r="I18" s="8"/>
    </row>
    <row r="19" spans="1:9">
      <c r="A19" s="4">
        <v>11</v>
      </c>
      <c r="B19" s="3" t="s">
        <v>43</v>
      </c>
      <c r="C19" s="12">
        <v>534600</v>
      </c>
      <c r="D19" s="12">
        <v>534600</v>
      </c>
      <c r="E19" s="5">
        <v>0</v>
      </c>
      <c r="F19" s="20">
        <v>534600</v>
      </c>
      <c r="G19" s="5">
        <v>0</v>
      </c>
      <c r="H19" s="8"/>
      <c r="I19" s="8"/>
    </row>
    <row r="20" spans="1:9">
      <c r="A20" s="4">
        <v>12</v>
      </c>
      <c r="B20" s="3" t="s">
        <v>44</v>
      </c>
      <c r="C20" s="12">
        <v>908500</v>
      </c>
      <c r="D20" s="12">
        <v>908500</v>
      </c>
      <c r="E20" s="5">
        <v>0</v>
      </c>
      <c r="F20" s="20">
        <v>908500</v>
      </c>
      <c r="G20" s="5">
        <v>0</v>
      </c>
      <c r="H20" s="8"/>
      <c r="I20" s="8"/>
    </row>
    <row r="21" spans="1:9">
      <c r="A21" s="4">
        <v>13</v>
      </c>
      <c r="B21" s="3" t="s">
        <v>45</v>
      </c>
      <c r="C21" s="12">
        <v>161700</v>
      </c>
      <c r="D21" s="12">
        <v>161700</v>
      </c>
      <c r="E21" s="5">
        <v>0</v>
      </c>
      <c r="F21" s="20">
        <v>161700</v>
      </c>
      <c r="G21" s="5">
        <v>0</v>
      </c>
      <c r="H21" s="8"/>
      <c r="I21" s="8"/>
    </row>
    <row r="22" spans="1:9">
      <c r="A22" s="4">
        <v>14</v>
      </c>
      <c r="B22" s="3" t="s">
        <v>46</v>
      </c>
      <c r="C22" s="12">
        <v>1704000</v>
      </c>
      <c r="D22" s="12">
        <v>1704000</v>
      </c>
      <c r="E22" s="5">
        <v>0</v>
      </c>
      <c r="F22" s="20">
        <v>1704000</v>
      </c>
      <c r="G22" s="5">
        <v>0</v>
      </c>
      <c r="H22" s="8"/>
      <c r="I22" s="8"/>
    </row>
    <row r="23" spans="1:9">
      <c r="A23" s="4">
        <v>15</v>
      </c>
      <c r="B23" s="3" t="s">
        <v>47</v>
      </c>
      <c r="C23" s="12">
        <v>173560</v>
      </c>
      <c r="D23" s="12">
        <v>173560</v>
      </c>
      <c r="E23" s="5">
        <v>0</v>
      </c>
      <c r="F23" s="20">
        <v>173560</v>
      </c>
      <c r="G23" s="5">
        <v>0</v>
      </c>
      <c r="H23" s="8"/>
      <c r="I23" s="8"/>
    </row>
    <row r="24" spans="1:9">
      <c r="A24" s="4">
        <v>16</v>
      </c>
      <c r="B24" s="3" t="s">
        <v>48</v>
      </c>
      <c r="C24" s="12">
        <v>391200</v>
      </c>
      <c r="D24" s="12">
        <v>391200</v>
      </c>
      <c r="E24" s="5">
        <v>0</v>
      </c>
      <c r="F24" s="20">
        <v>391200</v>
      </c>
      <c r="G24" s="5">
        <v>0</v>
      </c>
      <c r="H24" s="8"/>
      <c r="I24" s="8"/>
    </row>
    <row r="25" spans="1:9">
      <c r="A25" s="4">
        <v>17</v>
      </c>
      <c r="B25" s="3" t="s">
        <v>49</v>
      </c>
      <c r="C25" s="12">
        <v>536000</v>
      </c>
      <c r="D25" s="12">
        <v>536000</v>
      </c>
      <c r="E25" s="5">
        <v>0</v>
      </c>
      <c r="F25" s="20">
        <v>536000</v>
      </c>
      <c r="G25" s="5">
        <v>0</v>
      </c>
      <c r="H25" s="8"/>
      <c r="I25" s="8"/>
    </row>
    <row r="26" spans="1:9">
      <c r="A26" s="4">
        <v>18</v>
      </c>
      <c r="B26" s="3" t="s">
        <v>50</v>
      </c>
      <c r="C26" s="12">
        <v>159120</v>
      </c>
      <c r="D26" s="12">
        <v>159120</v>
      </c>
      <c r="E26" s="5">
        <v>0</v>
      </c>
      <c r="F26" s="20">
        <v>159120</v>
      </c>
      <c r="G26" s="5">
        <v>0</v>
      </c>
      <c r="H26" s="8"/>
      <c r="I26" s="8"/>
    </row>
    <row r="27" spans="1:9">
      <c r="A27" s="4">
        <v>19</v>
      </c>
      <c r="B27" s="3" t="s">
        <v>51</v>
      </c>
      <c r="C27" s="12">
        <v>553100</v>
      </c>
      <c r="D27" s="12">
        <v>553100</v>
      </c>
      <c r="E27" s="12">
        <v>553100</v>
      </c>
      <c r="F27" s="20">
        <v>553100</v>
      </c>
      <c r="G27" s="5">
        <v>0</v>
      </c>
      <c r="H27" s="8"/>
      <c r="I27" s="8"/>
    </row>
    <row r="28" spans="1:9">
      <c r="A28" s="4">
        <v>20</v>
      </c>
      <c r="B28" s="3" t="s">
        <v>52</v>
      </c>
      <c r="C28" s="12">
        <v>2076850</v>
      </c>
      <c r="D28" s="12">
        <v>2076850</v>
      </c>
      <c r="E28" s="12">
        <v>2076850</v>
      </c>
      <c r="F28" s="20">
        <v>2076850</v>
      </c>
      <c r="G28" s="5">
        <v>0</v>
      </c>
      <c r="H28" s="8"/>
      <c r="I28" s="8"/>
    </row>
    <row r="29" spans="1:9">
      <c r="A29" s="4">
        <v>21</v>
      </c>
      <c r="B29" s="3" t="s">
        <v>53</v>
      </c>
      <c r="C29" s="12">
        <v>399088</v>
      </c>
      <c r="D29" s="12">
        <v>399088</v>
      </c>
      <c r="E29" s="5">
        <v>0</v>
      </c>
      <c r="F29" s="20">
        <v>399088</v>
      </c>
      <c r="G29" s="5">
        <v>0</v>
      </c>
      <c r="H29" s="8"/>
      <c r="I29" s="8"/>
    </row>
    <row r="30" spans="1:9">
      <c r="A30" s="4">
        <v>22</v>
      </c>
      <c r="B30" s="3" t="s">
        <v>54</v>
      </c>
      <c r="C30" s="12">
        <v>1174</v>
      </c>
      <c r="D30" s="12">
        <v>1174</v>
      </c>
      <c r="E30" s="5">
        <v>0</v>
      </c>
      <c r="F30" s="20">
        <v>1174</v>
      </c>
      <c r="G30" s="5">
        <v>0</v>
      </c>
      <c r="H30" s="8"/>
      <c r="I30" s="8"/>
    </row>
    <row r="31" spans="1:9">
      <c r="A31" s="4">
        <v>23</v>
      </c>
      <c r="B31" s="3" t="s">
        <v>55</v>
      </c>
      <c r="C31" s="12">
        <v>109296</v>
      </c>
      <c r="D31" s="12">
        <v>109296</v>
      </c>
      <c r="E31" s="12">
        <v>109296</v>
      </c>
      <c r="F31" s="20">
        <v>109296</v>
      </c>
      <c r="G31" s="5">
        <v>0</v>
      </c>
      <c r="H31" s="8"/>
      <c r="I31" s="8"/>
    </row>
    <row r="32" spans="1:9">
      <c r="A32" s="4">
        <v>24</v>
      </c>
      <c r="B32" s="3" t="s">
        <v>56</v>
      </c>
      <c r="C32" s="12">
        <v>54000</v>
      </c>
      <c r="D32" s="12">
        <v>54000</v>
      </c>
      <c r="E32" s="12">
        <v>54000</v>
      </c>
      <c r="F32" s="20">
        <v>54000</v>
      </c>
      <c r="G32" s="5">
        <v>0</v>
      </c>
      <c r="H32" s="8"/>
      <c r="I32" s="8"/>
    </row>
    <row r="33" spans="1:9">
      <c r="A33" s="4">
        <v>25</v>
      </c>
      <c r="B33" s="3" t="s">
        <v>57</v>
      </c>
      <c r="C33" s="12">
        <v>227250</v>
      </c>
      <c r="D33" s="12">
        <v>227250</v>
      </c>
      <c r="E33" s="12">
        <v>227250</v>
      </c>
      <c r="F33" s="20">
        <v>227250</v>
      </c>
      <c r="G33" s="5">
        <v>0</v>
      </c>
      <c r="H33" s="8"/>
      <c r="I33" s="8"/>
    </row>
    <row r="34" spans="1:9">
      <c r="A34" s="4">
        <v>26</v>
      </c>
      <c r="B34" s="3" t="s">
        <v>58</v>
      </c>
      <c r="C34" s="12">
        <v>3950</v>
      </c>
      <c r="D34" s="12">
        <v>3950</v>
      </c>
      <c r="E34" s="12">
        <v>3950</v>
      </c>
      <c r="F34" s="20">
        <v>3950</v>
      </c>
      <c r="G34" s="5">
        <v>0</v>
      </c>
      <c r="H34" s="8"/>
      <c r="I34" s="8"/>
    </row>
    <row r="35" spans="1:9">
      <c r="A35" s="4">
        <v>27</v>
      </c>
      <c r="B35" s="3" t="s">
        <v>59</v>
      </c>
      <c r="C35" s="12">
        <v>273000</v>
      </c>
      <c r="D35" s="12">
        <v>273000</v>
      </c>
      <c r="E35" s="12">
        <v>273000</v>
      </c>
      <c r="F35" s="20">
        <v>273000</v>
      </c>
      <c r="G35" s="5">
        <v>0</v>
      </c>
      <c r="H35" s="8"/>
      <c r="I35" s="8"/>
    </row>
    <row r="36" spans="1:9">
      <c r="A36" s="4">
        <v>28</v>
      </c>
      <c r="B36" s="3" t="s">
        <v>60</v>
      </c>
      <c r="C36" s="12">
        <v>78750</v>
      </c>
      <c r="D36" s="12">
        <v>78750</v>
      </c>
      <c r="E36" s="12">
        <v>78750</v>
      </c>
      <c r="F36" s="20">
        <v>78750</v>
      </c>
      <c r="G36" s="5">
        <v>0</v>
      </c>
      <c r="H36" s="8"/>
      <c r="I36" s="8"/>
    </row>
    <row r="37" spans="1:9">
      <c r="A37" s="4">
        <v>29</v>
      </c>
      <c r="B37" s="3" t="s">
        <v>61</v>
      </c>
      <c r="C37" s="12">
        <v>317472</v>
      </c>
      <c r="D37" s="12">
        <v>317472</v>
      </c>
      <c r="E37" s="12">
        <v>317472</v>
      </c>
      <c r="F37" s="20">
        <v>317472</v>
      </c>
      <c r="G37" s="5">
        <v>0</v>
      </c>
      <c r="H37" s="8"/>
      <c r="I37" s="8"/>
    </row>
    <row r="38" spans="1:9">
      <c r="A38" s="4">
        <v>30</v>
      </c>
      <c r="B38" s="3" t="s">
        <v>62</v>
      </c>
      <c r="C38" s="12">
        <v>23360</v>
      </c>
      <c r="D38" s="12">
        <v>23360</v>
      </c>
      <c r="E38" s="5">
        <v>0</v>
      </c>
      <c r="F38" s="21">
        <v>23360</v>
      </c>
      <c r="G38" s="5">
        <v>0</v>
      </c>
      <c r="H38" s="8"/>
      <c r="I38" s="8"/>
    </row>
    <row r="39" spans="1:9">
      <c r="A39" s="4">
        <v>31</v>
      </c>
      <c r="B39" s="3" t="s">
        <v>63</v>
      </c>
      <c r="C39" s="12">
        <v>74050</v>
      </c>
      <c r="D39" s="12">
        <v>74050</v>
      </c>
      <c r="E39" s="5">
        <v>0</v>
      </c>
      <c r="F39" s="21">
        <v>74050</v>
      </c>
      <c r="G39" s="5">
        <v>0</v>
      </c>
      <c r="H39" s="8"/>
      <c r="I39" s="8"/>
    </row>
    <row r="40" spans="1:9">
      <c r="A40" s="4">
        <v>32</v>
      </c>
      <c r="B40" s="3" t="s">
        <v>64</v>
      </c>
      <c r="C40" s="12">
        <v>21</v>
      </c>
      <c r="D40" s="12">
        <v>21</v>
      </c>
      <c r="E40" s="5">
        <v>0</v>
      </c>
      <c r="F40" s="20">
        <v>21</v>
      </c>
      <c r="G40" s="5">
        <v>0</v>
      </c>
      <c r="H40" s="8"/>
      <c r="I40" s="8"/>
    </row>
    <row r="41" spans="1:9">
      <c r="A41" s="4">
        <v>33</v>
      </c>
      <c r="B41" s="3" t="s">
        <v>65</v>
      </c>
      <c r="C41" s="12">
        <v>68</v>
      </c>
      <c r="D41" s="12">
        <v>68</v>
      </c>
      <c r="E41" s="5">
        <v>0</v>
      </c>
      <c r="F41" s="20">
        <v>68</v>
      </c>
      <c r="G41" s="5">
        <v>0</v>
      </c>
      <c r="H41" s="8"/>
      <c r="I41" s="8"/>
    </row>
    <row r="42" spans="1:9">
      <c r="A42" s="4">
        <v>34</v>
      </c>
      <c r="B42" s="3" t="s">
        <v>66</v>
      </c>
      <c r="C42" s="12">
        <v>4200</v>
      </c>
      <c r="D42" s="12">
        <v>4200</v>
      </c>
      <c r="E42" s="5">
        <v>0</v>
      </c>
      <c r="F42" s="20">
        <v>4200</v>
      </c>
      <c r="G42" s="5">
        <v>0</v>
      </c>
      <c r="H42" s="8"/>
      <c r="I42" s="8"/>
    </row>
    <row r="43" spans="1:9">
      <c r="A43" s="4">
        <v>35</v>
      </c>
      <c r="B43" s="3" t="s">
        <v>67</v>
      </c>
      <c r="C43" s="12">
        <v>100000</v>
      </c>
      <c r="D43" s="12">
        <v>100000</v>
      </c>
      <c r="E43" s="5">
        <v>0</v>
      </c>
      <c r="F43" s="20">
        <v>100000</v>
      </c>
      <c r="G43" s="5">
        <v>0</v>
      </c>
      <c r="H43" s="8"/>
      <c r="I43" s="8"/>
    </row>
    <row r="44" spans="1:9">
      <c r="A44" s="4">
        <v>36</v>
      </c>
      <c r="B44" s="3" t="s">
        <v>63</v>
      </c>
      <c r="C44" s="12">
        <v>1200</v>
      </c>
      <c r="D44" s="12">
        <v>1200</v>
      </c>
      <c r="E44" s="5">
        <v>0</v>
      </c>
      <c r="F44" s="20">
        <v>1200</v>
      </c>
      <c r="G44" s="5">
        <v>0</v>
      </c>
      <c r="H44" s="8"/>
      <c r="I44" s="8"/>
    </row>
    <row r="45" spans="1:9">
      <c r="A45" s="4">
        <v>37</v>
      </c>
      <c r="B45" s="3" t="s">
        <v>69</v>
      </c>
      <c r="C45" s="12">
        <v>5000</v>
      </c>
      <c r="D45" s="12">
        <v>5000</v>
      </c>
      <c r="E45" s="5">
        <v>0</v>
      </c>
      <c r="F45" s="20">
        <v>5000</v>
      </c>
      <c r="G45" s="5">
        <v>0</v>
      </c>
      <c r="H45" s="8"/>
      <c r="I45" s="8"/>
    </row>
    <row r="46" spans="1:9">
      <c r="A46" s="35" t="s">
        <v>70</v>
      </c>
      <c r="B46" s="36"/>
      <c r="C46" s="16">
        <f>SUM(C9:C45)</f>
        <v>11603519</v>
      </c>
      <c r="D46" s="16">
        <f t="shared" ref="D46:G46" si="0">SUM(D9:D45)</f>
        <v>11603519</v>
      </c>
      <c r="E46" s="16">
        <f t="shared" si="0"/>
        <v>3693668</v>
      </c>
      <c r="F46" s="16">
        <f t="shared" si="0"/>
        <v>11603519</v>
      </c>
      <c r="G46" s="16">
        <f t="shared" si="0"/>
        <v>0</v>
      </c>
      <c r="H46" s="8"/>
      <c r="I46" s="8"/>
    </row>
    <row r="47" spans="1:9">
      <c r="B47" s="19" t="s">
        <v>74</v>
      </c>
    </row>
    <row r="48" spans="1:9">
      <c r="C48" s="14"/>
    </row>
  </sheetData>
  <mergeCells count="13">
    <mergeCell ref="A46:B46"/>
    <mergeCell ref="E7:E8"/>
    <mergeCell ref="F7:F8"/>
    <mergeCell ref="G7:G8"/>
    <mergeCell ref="B1:G1"/>
    <mergeCell ref="B2:G2"/>
    <mergeCell ref="B3:G3"/>
    <mergeCell ref="B4:G4"/>
    <mergeCell ref="B5:G5"/>
    <mergeCell ref="A7:A8"/>
    <mergeCell ref="B7:B8"/>
    <mergeCell ref="C7:C8"/>
    <mergeCell ref="D7:D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4BA4EB-8331-4834-96BC-FCF5F0B448BB}">
  <dimension ref="A1:Q24"/>
  <sheetViews>
    <sheetView tabSelected="1" workbookViewId="0">
      <selection activeCell="G27" sqref="G27"/>
    </sheetView>
  </sheetViews>
  <sheetFormatPr defaultColWidth="11.42578125" defaultRowHeight="16.5"/>
  <cols>
    <col min="1" max="1" width="23.85546875" style="24" customWidth="1"/>
    <col min="2" max="2" width="12.7109375" style="24" customWidth="1"/>
    <col min="3" max="3" width="14.28515625" style="24" customWidth="1"/>
    <col min="4" max="4" width="12.42578125" style="24" customWidth="1"/>
    <col min="5" max="5" width="16.42578125" style="24" customWidth="1"/>
    <col min="6" max="6" width="13.140625" style="24" customWidth="1"/>
    <col min="7" max="7" width="11.140625" style="24" customWidth="1"/>
    <col min="8" max="8" width="10.5703125" style="24" customWidth="1"/>
    <col min="9" max="9" width="17.85546875" style="24" customWidth="1"/>
    <col min="10" max="10" width="13.85546875" style="24" customWidth="1"/>
    <col min="11" max="11" width="13.5703125" style="24" customWidth="1"/>
    <col min="12" max="12" width="14.28515625" style="24" customWidth="1"/>
    <col min="13" max="13" width="17.85546875" style="24" customWidth="1"/>
    <col min="14" max="14" width="12.5703125" style="24" customWidth="1"/>
    <col min="15" max="15" width="12.42578125" style="24" customWidth="1"/>
    <col min="16" max="16" width="10.42578125" style="24" customWidth="1"/>
    <col min="17" max="17" width="15.140625" style="24" customWidth="1"/>
    <col min="18" max="16384" width="11.42578125" style="24"/>
  </cols>
  <sheetData>
    <row r="1" spans="1:17" ht="16.5" customHeight="1">
      <c r="A1" s="38" t="s">
        <v>0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</row>
    <row r="2" spans="1:17" ht="16.5" customHeight="1">
      <c r="A2" s="38" t="s">
        <v>75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</row>
    <row r="3" spans="1:17" ht="16.5" customHeight="1">
      <c r="A3" s="38" t="s">
        <v>2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</row>
    <row r="4" spans="1:17" ht="16.5" customHeight="1">
      <c r="A4" s="38" t="s">
        <v>76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  <c r="Q4" s="38"/>
    </row>
    <row r="5" spans="1:17" ht="16.5" customHeight="1">
      <c r="A5" s="38" t="s">
        <v>4</v>
      </c>
      <c r="B5" s="38"/>
      <c r="C5" s="38"/>
      <c r="D5" s="38"/>
      <c r="E5" s="38"/>
      <c r="F5" s="38"/>
      <c r="G5" s="38"/>
      <c r="H5" s="38"/>
      <c r="I5" s="38"/>
      <c r="J5" s="38"/>
      <c r="K5" s="38"/>
      <c r="L5" s="38"/>
      <c r="M5" s="38"/>
      <c r="N5" s="38"/>
      <c r="O5" s="38"/>
      <c r="P5" s="38"/>
      <c r="Q5" s="38"/>
    </row>
    <row r="7" spans="1:17" ht="16.5" customHeight="1">
      <c r="A7" s="39" t="s">
        <v>77</v>
      </c>
      <c r="B7" s="39" t="s">
        <v>78</v>
      </c>
      <c r="C7" s="39"/>
      <c r="D7" s="39"/>
      <c r="E7" s="39"/>
      <c r="F7" s="39" t="s">
        <v>79</v>
      </c>
      <c r="G7" s="39"/>
      <c r="H7" s="39"/>
      <c r="I7" s="39"/>
      <c r="J7" s="39" t="s">
        <v>80</v>
      </c>
      <c r="K7" s="39"/>
      <c r="L7" s="39"/>
      <c r="M7" s="39"/>
      <c r="N7" s="39" t="s">
        <v>81</v>
      </c>
      <c r="O7" s="39"/>
      <c r="P7" s="39"/>
      <c r="Q7" s="39"/>
    </row>
    <row r="8" spans="1:17">
      <c r="A8" s="39"/>
      <c r="B8" s="23" t="s">
        <v>82</v>
      </c>
      <c r="C8" s="23">
        <v>2023</v>
      </c>
      <c r="D8" s="23">
        <v>2024</v>
      </c>
      <c r="E8" s="23" t="s">
        <v>83</v>
      </c>
      <c r="F8" s="23" t="s">
        <v>82</v>
      </c>
      <c r="G8" s="23">
        <v>2023</v>
      </c>
      <c r="H8" s="23">
        <v>2024</v>
      </c>
      <c r="I8" s="23" t="s">
        <v>83</v>
      </c>
      <c r="J8" s="23" t="s">
        <v>82</v>
      </c>
      <c r="K8" s="23">
        <v>2023</v>
      </c>
      <c r="L8" s="23">
        <v>2024</v>
      </c>
      <c r="M8" s="23" t="s">
        <v>83</v>
      </c>
      <c r="N8" s="23" t="s">
        <v>82</v>
      </c>
      <c r="O8" s="23">
        <v>2023</v>
      </c>
      <c r="P8" s="23">
        <v>2024</v>
      </c>
      <c r="Q8" s="23" t="s">
        <v>83</v>
      </c>
    </row>
    <row r="9" spans="1:17">
      <c r="A9" s="28" t="s">
        <v>84</v>
      </c>
      <c r="B9" s="29"/>
      <c r="C9" s="30">
        <v>59360</v>
      </c>
      <c r="D9" s="30">
        <v>51311</v>
      </c>
      <c r="E9" s="30">
        <v>56318</v>
      </c>
      <c r="F9" s="29"/>
      <c r="G9" s="30">
        <v>16277</v>
      </c>
      <c r="H9" s="30">
        <v>16358</v>
      </c>
      <c r="I9" s="30">
        <v>17384</v>
      </c>
      <c r="J9" s="29"/>
      <c r="K9" s="30">
        <v>419</v>
      </c>
      <c r="L9" s="30">
        <v>5074</v>
      </c>
      <c r="M9" s="30">
        <v>637</v>
      </c>
      <c r="N9" s="29"/>
      <c r="O9" s="30">
        <v>7768</v>
      </c>
      <c r="P9" s="30">
        <v>7511</v>
      </c>
      <c r="Q9" s="30">
        <v>8259</v>
      </c>
    </row>
    <row r="10" spans="1:17">
      <c r="A10" s="28" t="s">
        <v>85</v>
      </c>
      <c r="B10" s="29"/>
      <c r="C10" s="30">
        <v>51480</v>
      </c>
      <c r="D10" s="30">
        <v>44262</v>
      </c>
      <c r="E10" s="30">
        <v>43071</v>
      </c>
      <c r="F10" s="29"/>
      <c r="G10" s="30">
        <v>17652</v>
      </c>
      <c r="H10" s="30">
        <v>21386</v>
      </c>
      <c r="I10" s="30">
        <v>19342</v>
      </c>
      <c r="J10" s="29"/>
      <c r="K10" s="30">
        <v>358</v>
      </c>
      <c r="L10" s="30">
        <v>8767</v>
      </c>
      <c r="M10" s="30">
        <v>1616</v>
      </c>
      <c r="N10" s="29"/>
      <c r="O10" s="30">
        <v>7222</v>
      </c>
      <c r="P10" s="30">
        <v>6960</v>
      </c>
      <c r="Q10" s="30">
        <v>7469</v>
      </c>
    </row>
    <row r="11" spans="1:17">
      <c r="A11" s="28" t="s">
        <v>86</v>
      </c>
      <c r="B11" s="29"/>
      <c r="C11" s="30">
        <v>59370</v>
      </c>
      <c r="D11" s="30">
        <v>42194</v>
      </c>
      <c r="E11" s="30">
        <v>48846</v>
      </c>
      <c r="F11" s="29"/>
      <c r="G11" s="30">
        <v>17667</v>
      </c>
      <c r="H11" s="30">
        <v>19417</v>
      </c>
      <c r="I11" s="30">
        <v>22901</v>
      </c>
      <c r="J11" s="29"/>
      <c r="K11" s="30">
        <v>224</v>
      </c>
      <c r="L11" s="30">
        <v>4774</v>
      </c>
      <c r="M11" s="30">
        <v>3983</v>
      </c>
      <c r="N11" s="29"/>
      <c r="O11" s="30">
        <v>7958</v>
      </c>
      <c r="P11" s="30">
        <v>6281</v>
      </c>
      <c r="Q11" s="30">
        <v>8121</v>
      </c>
    </row>
    <row r="12" spans="1:17">
      <c r="A12" s="28" t="s">
        <v>87</v>
      </c>
      <c r="B12" s="29"/>
      <c r="C12" s="30">
        <v>53555</v>
      </c>
      <c r="D12" s="30">
        <v>49145</v>
      </c>
      <c r="E12" s="30">
        <v>50805</v>
      </c>
      <c r="F12" s="29"/>
      <c r="G12" s="30">
        <v>14403</v>
      </c>
      <c r="H12" s="30">
        <v>21989</v>
      </c>
      <c r="I12" s="30">
        <v>101447</v>
      </c>
      <c r="J12" s="29"/>
      <c r="K12" s="30">
        <v>129</v>
      </c>
      <c r="L12" s="30">
        <v>8151</v>
      </c>
      <c r="M12" s="30">
        <v>30197</v>
      </c>
      <c r="N12" s="29"/>
      <c r="O12" s="30">
        <v>7262</v>
      </c>
      <c r="P12" s="30">
        <v>8227</v>
      </c>
      <c r="Q12" s="30">
        <v>9180</v>
      </c>
    </row>
    <row r="13" spans="1:17">
      <c r="A13" s="28" t="s">
        <v>88</v>
      </c>
      <c r="B13" s="29"/>
      <c r="C13" s="30">
        <v>52417</v>
      </c>
      <c r="D13" s="30">
        <v>45108</v>
      </c>
      <c r="E13" s="30">
        <v>63948</v>
      </c>
      <c r="F13" s="29"/>
      <c r="G13" s="30">
        <v>16290</v>
      </c>
      <c r="H13" s="30">
        <v>23171</v>
      </c>
      <c r="I13" s="30">
        <v>101344</v>
      </c>
      <c r="J13" s="29"/>
      <c r="K13" s="30">
        <v>144</v>
      </c>
      <c r="L13" s="30">
        <v>15030</v>
      </c>
      <c r="M13" s="30">
        <v>83943</v>
      </c>
      <c r="N13" s="29"/>
      <c r="O13" s="30">
        <v>8287</v>
      </c>
      <c r="P13" s="30">
        <v>7990</v>
      </c>
      <c r="Q13" s="30">
        <v>13849</v>
      </c>
    </row>
    <row r="14" spans="1:17">
      <c r="A14" s="28" t="s">
        <v>89</v>
      </c>
      <c r="B14" s="29"/>
      <c r="C14" s="30">
        <v>47692</v>
      </c>
      <c r="D14" s="30">
        <v>41860</v>
      </c>
      <c r="E14" s="30">
        <v>57224</v>
      </c>
      <c r="F14" s="29"/>
      <c r="G14" s="30">
        <v>16485</v>
      </c>
      <c r="H14" s="30">
        <v>20082</v>
      </c>
      <c r="I14" s="30">
        <v>79388</v>
      </c>
      <c r="J14" s="29"/>
      <c r="K14" s="30">
        <v>3857</v>
      </c>
      <c r="L14" s="30">
        <v>11111</v>
      </c>
      <c r="M14" s="30">
        <v>46850</v>
      </c>
      <c r="N14" s="29"/>
      <c r="O14" s="30">
        <v>7847</v>
      </c>
      <c r="P14" s="30">
        <v>7228</v>
      </c>
      <c r="Q14" s="30">
        <v>8899</v>
      </c>
    </row>
    <row r="15" spans="1:17">
      <c r="A15" s="28" t="s">
        <v>90</v>
      </c>
      <c r="B15" s="29"/>
      <c r="C15" s="30">
        <v>52625</v>
      </c>
      <c r="D15" s="30">
        <v>53322</v>
      </c>
      <c r="E15" s="30">
        <v>69544</v>
      </c>
      <c r="F15" s="29"/>
      <c r="G15" s="30">
        <v>14469</v>
      </c>
      <c r="H15" s="30">
        <v>21284</v>
      </c>
      <c r="I15" s="30">
        <v>70874</v>
      </c>
      <c r="J15" s="29"/>
      <c r="K15" s="30">
        <v>6975</v>
      </c>
      <c r="L15" s="30">
        <v>12070</v>
      </c>
      <c r="M15" s="30">
        <v>43048</v>
      </c>
      <c r="N15" s="29"/>
      <c r="O15" s="30">
        <v>7563</v>
      </c>
      <c r="P15" s="30">
        <v>7798</v>
      </c>
      <c r="Q15" s="30">
        <v>10097</v>
      </c>
    </row>
    <row r="16" spans="1:17">
      <c r="A16" s="28" t="s">
        <v>91</v>
      </c>
      <c r="B16" s="29"/>
      <c r="C16" s="30">
        <v>50075</v>
      </c>
      <c r="D16" s="30">
        <v>53690</v>
      </c>
      <c r="E16" s="30">
        <v>54807</v>
      </c>
      <c r="F16" s="29"/>
      <c r="G16" s="30">
        <v>15549</v>
      </c>
      <c r="H16" s="30">
        <v>24298</v>
      </c>
      <c r="I16" s="30">
        <v>53157</v>
      </c>
      <c r="J16" s="29"/>
      <c r="K16" s="30">
        <v>5813</v>
      </c>
      <c r="L16" s="30">
        <v>11734</v>
      </c>
      <c r="M16" s="30">
        <v>26397</v>
      </c>
      <c r="N16" s="29"/>
      <c r="O16" s="30">
        <v>7513</v>
      </c>
      <c r="P16" s="30">
        <v>7871</v>
      </c>
      <c r="Q16" s="30">
        <v>8496</v>
      </c>
    </row>
    <row r="17" spans="1:17">
      <c r="A17" s="28" t="s">
        <v>92</v>
      </c>
      <c r="B17" s="29"/>
      <c r="C17" s="30">
        <v>50455</v>
      </c>
      <c r="D17" s="30">
        <v>49485</v>
      </c>
      <c r="E17" s="30">
        <v>57626</v>
      </c>
      <c r="F17" s="29"/>
      <c r="G17" s="30">
        <v>16465</v>
      </c>
      <c r="H17" s="30">
        <v>22387</v>
      </c>
      <c r="I17" s="30">
        <v>51084</v>
      </c>
      <c r="J17" s="29"/>
      <c r="K17" s="30">
        <v>5720</v>
      </c>
      <c r="L17" s="30">
        <v>7340</v>
      </c>
      <c r="M17" s="30">
        <v>24599</v>
      </c>
      <c r="N17" s="29"/>
      <c r="O17" s="30">
        <v>7663</v>
      </c>
      <c r="P17" s="30">
        <v>7123</v>
      </c>
      <c r="Q17" s="30">
        <v>8645</v>
      </c>
    </row>
    <row r="18" spans="1:17">
      <c r="A18" s="28" t="s">
        <v>93</v>
      </c>
      <c r="B18" s="29"/>
      <c r="C18" s="30">
        <v>49839</v>
      </c>
      <c r="D18" s="30">
        <v>54714</v>
      </c>
      <c r="E18" s="30">
        <v>57978</v>
      </c>
      <c r="F18" s="29"/>
      <c r="G18" s="30">
        <v>19003</v>
      </c>
      <c r="H18" s="30">
        <v>20569</v>
      </c>
      <c r="I18" s="30">
        <v>46344</v>
      </c>
      <c r="J18" s="29"/>
      <c r="K18" s="30">
        <v>5261</v>
      </c>
      <c r="L18" s="30">
        <v>5140</v>
      </c>
      <c r="M18" s="30">
        <v>21980</v>
      </c>
      <c r="N18" s="29"/>
      <c r="O18" s="30">
        <v>7324</v>
      </c>
      <c r="P18" s="30">
        <v>7431</v>
      </c>
      <c r="Q18" s="30">
        <v>8580</v>
      </c>
    </row>
    <row r="19" spans="1:17">
      <c r="A19" s="28" t="s">
        <v>94</v>
      </c>
      <c r="B19" s="30">
        <v>44944</v>
      </c>
      <c r="C19" s="30">
        <v>47153</v>
      </c>
      <c r="D19" s="30">
        <v>48768</v>
      </c>
      <c r="E19" s="31"/>
      <c r="F19" s="30">
        <v>15821</v>
      </c>
      <c r="G19" s="30">
        <v>16864</v>
      </c>
      <c r="H19" s="30">
        <v>17082</v>
      </c>
      <c r="I19" s="31"/>
      <c r="J19" s="30">
        <v>957</v>
      </c>
      <c r="K19" s="30">
        <v>3207</v>
      </c>
      <c r="L19" s="30">
        <v>254</v>
      </c>
      <c r="M19" s="30"/>
      <c r="N19" s="30">
        <v>7789</v>
      </c>
      <c r="O19" s="30">
        <v>7256</v>
      </c>
      <c r="P19" s="30">
        <v>7009</v>
      </c>
      <c r="Q19" s="31"/>
    </row>
    <row r="20" spans="1:17">
      <c r="A20" s="28" t="s">
        <v>95</v>
      </c>
      <c r="B20" s="30">
        <v>41637</v>
      </c>
      <c r="C20" s="30">
        <v>39022</v>
      </c>
      <c r="D20" s="30">
        <v>43677</v>
      </c>
      <c r="E20" s="31"/>
      <c r="F20" s="30">
        <v>13399</v>
      </c>
      <c r="G20" s="30">
        <v>13496</v>
      </c>
      <c r="H20" s="30">
        <v>14876</v>
      </c>
      <c r="I20" s="31"/>
      <c r="J20" s="30">
        <v>578</v>
      </c>
      <c r="K20" s="30">
        <v>3040</v>
      </c>
      <c r="L20" s="30">
        <v>309</v>
      </c>
      <c r="M20" s="30"/>
      <c r="N20" s="30">
        <v>7071</v>
      </c>
      <c r="O20" s="30">
        <v>6552</v>
      </c>
      <c r="P20" s="30">
        <v>6822</v>
      </c>
      <c r="Q20" s="31"/>
    </row>
    <row r="21" spans="1:17" s="27" customFormat="1">
      <c r="A21" s="25" t="s">
        <v>96</v>
      </c>
      <c r="B21" s="26">
        <f>SUM(B19:B20)</f>
        <v>86581</v>
      </c>
      <c r="C21" s="26">
        <f>SUM(C9:C20)</f>
        <v>613043</v>
      </c>
      <c r="D21" s="26">
        <f>SUM(D9:D20)</f>
        <v>577536</v>
      </c>
      <c r="E21" s="26">
        <f>SUM(E9:E20)</f>
        <v>560167</v>
      </c>
      <c r="F21" s="26">
        <f>SUM(F19:F20)</f>
        <v>29220</v>
      </c>
      <c r="G21" s="26">
        <f>SUM(G9:G20)</f>
        <v>194620</v>
      </c>
      <c r="H21" s="26">
        <f>SUM(H9:H20)</f>
        <v>242899</v>
      </c>
      <c r="I21" s="26">
        <f>SUM(I9:I20)</f>
        <v>563265</v>
      </c>
      <c r="J21" s="26">
        <f>SUM(J19:J20)</f>
        <v>1535</v>
      </c>
      <c r="K21" s="26">
        <f>SUM(K9:K20)</f>
        <v>35147</v>
      </c>
      <c r="L21" s="26">
        <f>SUM(L9:L20)</f>
        <v>89754</v>
      </c>
      <c r="M21" s="26">
        <f>SUM(M9:M20)</f>
        <v>283250</v>
      </c>
      <c r="N21" s="26">
        <f>SUM(N19:N20)</f>
        <v>14860</v>
      </c>
      <c r="O21" s="26">
        <f>SUM(O9:O20)</f>
        <v>90215</v>
      </c>
      <c r="P21" s="26">
        <f>SUM(P9:P20)</f>
        <v>88251</v>
      </c>
      <c r="Q21" s="26">
        <f t="shared" ref="Q21" si="0">SUM(Q9:Q20)</f>
        <v>91595</v>
      </c>
    </row>
    <row r="22" spans="1:17">
      <c r="A22" s="24" t="s">
        <v>97</v>
      </c>
    </row>
    <row r="24" spans="1:17">
      <c r="A24" s="22"/>
    </row>
  </sheetData>
  <mergeCells count="10">
    <mergeCell ref="A1:Q1"/>
    <mergeCell ref="A2:Q2"/>
    <mergeCell ref="A3:Q3"/>
    <mergeCell ref="A4:Q4"/>
    <mergeCell ref="A5:Q5"/>
    <mergeCell ref="A7:A8"/>
    <mergeCell ref="B7:E7"/>
    <mergeCell ref="F7:I7"/>
    <mergeCell ref="J7:M7"/>
    <mergeCell ref="N7:Q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Nancy Esperanza, Menjura Laiton</cp:lastModifiedBy>
  <cp:revision/>
  <dcterms:created xsi:type="dcterms:W3CDTF">2015-06-05T18:19:34Z</dcterms:created>
  <dcterms:modified xsi:type="dcterms:W3CDTF">2025-11-21T18:34:03Z</dcterms:modified>
  <cp:category/>
  <cp:contentStatus/>
</cp:coreProperties>
</file>